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hpb21v\cvs-world\korea\"/>
    </mc:Choice>
  </mc:AlternateContent>
  <xr:revisionPtr revIDLastSave="0" documentId="13_ncr:1_{FAAC0BF6-C125-4CE0-812B-2FDB99098592}" xr6:coauthVersionLast="47" xr6:coauthVersionMax="47" xr10:uidLastSave="{00000000-0000-0000-0000-000000000000}"/>
  <bookViews>
    <workbookView xWindow="0" yWindow="0" windowWidth="15516" windowHeight="12360" activeTab="3" xr2:uid="{F9F4C5BE-93AB-4B35-9D3E-A535528A2735}"/>
  </bookViews>
  <sheets>
    <sheet name="Sheet1" sheetId="1" r:id="rId1"/>
    <sheet name="ソウル" sheetId="2" r:id="rId2"/>
    <sheet name="店舗数" sheetId="3" r:id="rId3"/>
    <sheet name="参考データ" sheetId="4" r:id="rId4"/>
    <sheet name="Sheet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4" l="1"/>
  <c r="G6" i="4"/>
  <c r="G4" i="4"/>
  <c r="J4" i="3"/>
  <c r="Q4" i="3" s="1"/>
  <c r="E79" i="2"/>
  <c r="I20" i="3"/>
  <c r="I39" i="3" s="1"/>
  <c r="H20" i="3"/>
  <c r="H38" i="3" s="1"/>
  <c r="G20" i="3"/>
  <c r="F20" i="3"/>
  <c r="F36" i="3" s="1"/>
  <c r="E20" i="3"/>
  <c r="E35" i="3" s="1"/>
  <c r="D20" i="3"/>
  <c r="D34" i="3" s="1"/>
  <c r="J19" i="3"/>
  <c r="Q19" i="3" s="1"/>
  <c r="J18" i="3"/>
  <c r="Q18" i="3" s="1"/>
  <c r="J17" i="3"/>
  <c r="Q17" i="3" s="1"/>
  <c r="J16" i="3"/>
  <c r="Q16" i="3" s="1"/>
  <c r="J15" i="3"/>
  <c r="Q15" i="3" s="1"/>
  <c r="J14" i="3"/>
  <c r="Q14" i="3" s="1"/>
  <c r="J13" i="3"/>
  <c r="Q13" i="3" s="1"/>
  <c r="J12" i="3"/>
  <c r="Q12" i="3" s="1"/>
  <c r="J11" i="3"/>
  <c r="Q11" i="3" s="1"/>
  <c r="J9" i="3"/>
  <c r="Q9" i="3" s="1"/>
  <c r="J8" i="3"/>
  <c r="Q8" i="3" s="1"/>
  <c r="J7" i="3"/>
  <c r="Q7" i="3" s="1"/>
  <c r="J6" i="3"/>
  <c r="Q6" i="3" s="1"/>
  <c r="J5" i="3"/>
  <c r="Q5" i="3" s="1"/>
  <c r="J3" i="3"/>
  <c r="Q3" i="3" s="1"/>
  <c r="E29" i="2"/>
  <c r="I30" i="3" l="1"/>
  <c r="I33" i="3"/>
  <c r="I34" i="3"/>
  <c r="I25" i="3"/>
  <c r="I35" i="3"/>
  <c r="I26" i="3"/>
  <c r="I36" i="3"/>
  <c r="I24" i="3"/>
  <c r="I27" i="3"/>
  <c r="I37" i="3"/>
  <c r="I28" i="3"/>
  <c r="I38" i="3"/>
  <c r="I29" i="3"/>
  <c r="H32" i="3"/>
  <c r="H37" i="3"/>
  <c r="H33" i="3"/>
  <c r="H24" i="3"/>
  <c r="H28" i="3"/>
  <c r="H34" i="3"/>
  <c r="H40" i="3"/>
  <c r="H26" i="3"/>
  <c r="H36" i="3"/>
  <c r="H27" i="3"/>
  <c r="H25" i="3"/>
  <c r="H29" i="3"/>
  <c r="H35" i="3"/>
  <c r="F33" i="3"/>
  <c r="F26" i="3"/>
  <c r="F34" i="3"/>
  <c r="F25" i="3"/>
  <c r="F24" i="3"/>
  <c r="F27" i="3"/>
  <c r="F32" i="3"/>
  <c r="F35" i="3"/>
  <c r="D25" i="3"/>
  <c r="D32" i="3"/>
  <c r="D40" i="3"/>
  <c r="D24" i="3"/>
  <c r="D33" i="3"/>
  <c r="R9" i="3"/>
  <c r="R14" i="3"/>
  <c r="R5" i="3"/>
  <c r="R6" i="3"/>
  <c r="R11" i="3"/>
  <c r="R15" i="3"/>
  <c r="R7" i="3"/>
  <c r="R12" i="3"/>
  <c r="R16" i="3"/>
  <c r="R4" i="3"/>
  <c r="R8" i="3"/>
  <c r="R13" i="3"/>
  <c r="E33" i="3"/>
  <c r="E26" i="3"/>
  <c r="E32" i="3"/>
  <c r="E40" i="3"/>
  <c r="E24" i="3"/>
  <c r="E25" i="3"/>
  <c r="E34" i="3"/>
  <c r="R3" i="3"/>
  <c r="C20" i="3"/>
  <c r="C33" i="3" s="1"/>
  <c r="J10" i="3"/>
  <c r="L3" i="3"/>
  <c r="L9" i="3"/>
  <c r="L18" i="3"/>
  <c r="M4" i="3"/>
  <c r="M7" i="3"/>
  <c r="M13" i="3"/>
  <c r="M16" i="3"/>
  <c r="D30" i="3"/>
  <c r="E31" i="3"/>
  <c r="D38" i="3"/>
  <c r="E39" i="3"/>
  <c r="F40" i="3"/>
  <c r="L4" i="3"/>
  <c r="L7" i="3"/>
  <c r="L11" i="3"/>
  <c r="L13" i="3"/>
  <c r="L16" i="3"/>
  <c r="D31" i="3"/>
  <c r="M3" i="3"/>
  <c r="M6" i="3"/>
  <c r="M9" i="3"/>
  <c r="M14" i="3"/>
  <c r="M18" i="3"/>
  <c r="N4" i="3"/>
  <c r="R17" i="3"/>
  <c r="R18" i="3"/>
  <c r="R19" i="3"/>
  <c r="L6" i="3"/>
  <c r="L15" i="3"/>
  <c r="D37" i="3"/>
  <c r="E38" i="3"/>
  <c r="F39" i="3"/>
  <c r="O3" i="3"/>
  <c r="O5" i="3"/>
  <c r="O6" i="3"/>
  <c r="O7" i="3"/>
  <c r="O8" i="3"/>
  <c r="O9" i="3"/>
  <c r="O11" i="3"/>
  <c r="O12" i="3"/>
  <c r="O13" i="3"/>
  <c r="O14" i="3"/>
  <c r="O15" i="3"/>
  <c r="O16" i="3"/>
  <c r="O17" i="3"/>
  <c r="O18" i="3"/>
  <c r="O19" i="3"/>
  <c r="D28" i="3"/>
  <c r="E29" i="3"/>
  <c r="F30" i="3"/>
  <c r="D36" i="3"/>
  <c r="E37" i="3"/>
  <c r="F38" i="3"/>
  <c r="P3" i="3"/>
  <c r="P4" i="3"/>
  <c r="P5" i="3"/>
  <c r="P6" i="3"/>
  <c r="P7" i="3"/>
  <c r="P8" i="3"/>
  <c r="P9" i="3"/>
  <c r="P11" i="3"/>
  <c r="P12" i="3"/>
  <c r="P13" i="3"/>
  <c r="P14" i="3"/>
  <c r="P15" i="3"/>
  <c r="P16" i="3"/>
  <c r="P17" i="3"/>
  <c r="P18" i="3"/>
  <c r="P19" i="3"/>
  <c r="D27" i="3"/>
  <c r="E28" i="3"/>
  <c r="F29" i="3"/>
  <c r="H31" i="3"/>
  <c r="I32" i="3"/>
  <c r="D35" i="3"/>
  <c r="E36" i="3"/>
  <c r="F37" i="3"/>
  <c r="H39" i="3"/>
  <c r="I40" i="3"/>
  <c r="L5" i="3"/>
  <c r="L8" i="3"/>
  <c r="L12" i="3"/>
  <c r="L14" i="3"/>
  <c r="L17" i="3"/>
  <c r="L19" i="3"/>
  <c r="D39" i="3"/>
  <c r="M5" i="3"/>
  <c r="M8" i="3"/>
  <c r="M11" i="3"/>
  <c r="M12" i="3"/>
  <c r="M15" i="3"/>
  <c r="M17" i="3"/>
  <c r="M19" i="3"/>
  <c r="N3" i="3"/>
  <c r="N5" i="3"/>
  <c r="N6" i="3"/>
  <c r="N7" i="3"/>
  <c r="N8" i="3"/>
  <c r="N9" i="3"/>
  <c r="N11" i="3"/>
  <c r="N12" i="3"/>
  <c r="N13" i="3"/>
  <c r="N14" i="3"/>
  <c r="N15" i="3"/>
  <c r="N16" i="3"/>
  <c r="N17" i="3"/>
  <c r="N18" i="3"/>
  <c r="N19" i="3"/>
  <c r="D29" i="3"/>
  <c r="E30" i="3"/>
  <c r="F31" i="3"/>
  <c r="O4" i="3"/>
  <c r="D26" i="3"/>
  <c r="E27" i="3"/>
  <c r="F28" i="3"/>
  <c r="H30" i="3"/>
  <c r="I31" i="3"/>
  <c r="C34" i="3" l="1"/>
  <c r="C28" i="3"/>
  <c r="C29" i="3"/>
  <c r="C32" i="3"/>
  <c r="C25" i="3"/>
  <c r="C40" i="3"/>
  <c r="C30" i="3"/>
  <c r="C31" i="3"/>
  <c r="C26" i="3"/>
  <c r="C27" i="3"/>
  <c r="C38" i="3"/>
  <c r="C24" i="3"/>
  <c r="C36" i="3"/>
  <c r="C37" i="3"/>
  <c r="C35" i="3"/>
  <c r="C39" i="3"/>
  <c r="J20" i="3"/>
  <c r="M20" i="3" s="1"/>
  <c r="Q10" i="3"/>
  <c r="R10" i="3"/>
  <c r="M10" i="3"/>
  <c r="P10" i="3"/>
  <c r="L10" i="3"/>
  <c r="O10" i="3"/>
  <c r="N10" i="3"/>
  <c r="Q20" i="3" l="1"/>
  <c r="R20" i="3"/>
  <c r="O20" i="3"/>
  <c r="P20" i="3"/>
  <c r="N20" i="3"/>
  <c r="L20" i="3"/>
</calcChain>
</file>

<file path=xl/sharedStrings.xml><?xml version="1.0" encoding="utf-8"?>
<sst xmlns="http://schemas.openxmlformats.org/spreadsheetml/2006/main" count="197" uniqueCount="156">
  <si>
    <t>韓国のコンビニエンスストア勢力図</t>
  </si>
  <si>
    <t>한국 편의점 판도</t>
  </si>
  <si>
    <t>我使日本漢字、Sorry...</t>
  </si>
  <si>
    <t>サイトが激しく重いため、まずCUとイーマートで先行開始。</t>
  </si>
  <si>
    <t>CU</t>
  </si>
  <si>
    <t>GS25</t>
  </si>
  <si>
    <t>7-eleven</t>
  </si>
  <si>
    <t>emart24</t>
  </si>
  <si>
    <t>ministop</t>
  </si>
  <si>
    <t>ソウル</t>
  </si>
  <si>
    <t>강남구</t>
  </si>
  <si>
    <t>강동구</t>
  </si>
  <si>
    <t>강북구</t>
  </si>
  <si>
    <t>강서구</t>
  </si>
  <si>
    <t>관악구</t>
  </si>
  <si>
    <t>광진구</t>
  </si>
  <si>
    <t>구로구</t>
  </si>
  <si>
    <t>금천구</t>
  </si>
  <si>
    <t>노원구</t>
  </si>
  <si>
    <t>도봉구</t>
  </si>
  <si>
    <t>동대문구</t>
  </si>
  <si>
    <t>동작구</t>
  </si>
  <si>
    <t>마포구</t>
  </si>
  <si>
    <t>서대문구</t>
  </si>
  <si>
    <t>서초구</t>
  </si>
  <si>
    <t>성동구</t>
  </si>
  <si>
    <t>성북구</t>
  </si>
  <si>
    <t>송파구</t>
  </si>
  <si>
    <t>양천구</t>
  </si>
  <si>
    <t>영등포구</t>
  </si>
  <si>
    <t>용산구</t>
  </si>
  <si>
    <t>은평구</t>
  </si>
  <si>
    <t>종로구</t>
  </si>
  <si>
    <t>중구</t>
  </si>
  <si>
    <t>중랑구</t>
  </si>
  <si>
    <t>京畿道</t>
  </si>
  <si>
    <t>가평군</t>
  </si>
  <si>
    <t>과천시</t>
  </si>
  <si>
    <t>광명시</t>
  </si>
  <si>
    <t>광주시</t>
  </si>
  <si>
    <t>구리시</t>
  </si>
  <si>
    <t>군포시</t>
  </si>
  <si>
    <t>김포시</t>
  </si>
  <si>
    <t>남양주시</t>
  </si>
  <si>
    <t>동두천시</t>
  </si>
  <si>
    <t>부천시 소사구</t>
  </si>
  <si>
    <t>부천시 오정구</t>
  </si>
  <si>
    <t>부천시 원미구</t>
  </si>
  <si>
    <t>성남시 분당구</t>
  </si>
  <si>
    <t>성남시 수정구</t>
  </si>
  <si>
    <t>성남시 중원구</t>
  </si>
  <si>
    <t>수원시 권선구</t>
  </si>
  <si>
    <t>수원시 영통구</t>
  </si>
  <si>
    <t>수원시 장안구</t>
  </si>
  <si>
    <t>수원시 팔달구</t>
  </si>
  <si>
    <t>시흥시</t>
  </si>
  <si>
    <t>안산시 단원구</t>
  </si>
  <si>
    <t>안산시 상록구</t>
  </si>
  <si>
    <t>안성시</t>
  </si>
  <si>
    <t>안양시 동안구</t>
  </si>
  <si>
    <t>안양시 만안구</t>
  </si>
  <si>
    <t>양주시</t>
  </si>
  <si>
    <t>양평군</t>
  </si>
  <si>
    <t>여주시</t>
  </si>
  <si>
    <t>연천군</t>
  </si>
  <si>
    <t>오산시</t>
  </si>
  <si>
    <t>용인시 기흥구</t>
  </si>
  <si>
    <t>용인시 수지구</t>
  </si>
  <si>
    <t>용인시 처인구</t>
  </si>
  <si>
    <t>의왕시</t>
  </si>
  <si>
    <t>의정부시</t>
  </si>
  <si>
    <t>이천시</t>
  </si>
  <si>
    <t>파주시</t>
  </si>
  <si>
    <t>평택시</t>
  </si>
  <si>
    <t>포천시</t>
  </si>
  <si>
    <t>하남시</t>
  </si>
  <si>
    <t>화성시</t>
  </si>
  <si>
    <t>比率</t>
  </si>
  <si>
    <t>365PLUS</t>
  </si>
  <si>
    <t>C-Space</t>
  </si>
  <si>
    <t>7社総計</t>
  </si>
  <si>
    <t>경기도</t>
  </si>
  <si>
    <t>ソウル特別市</t>
  </si>
  <si>
    <t>서울특별시</t>
  </si>
  <si>
    <t>慶尚南道</t>
  </si>
  <si>
    <t>경상남도</t>
  </si>
  <si>
    <t>釜山広域市</t>
  </si>
  <si>
    <t>부산광역시</t>
  </si>
  <si>
    <t>仁川広域市</t>
  </si>
  <si>
    <t>인천광역시</t>
  </si>
  <si>
    <t>忠清南道</t>
  </si>
  <si>
    <t>충청남도</t>
  </si>
  <si>
    <t>慶尚北道</t>
  </si>
  <si>
    <t>경상북도</t>
  </si>
  <si>
    <t>江原道</t>
  </si>
  <si>
    <t>강원도</t>
  </si>
  <si>
    <t>大邱広域市</t>
  </si>
  <si>
    <t>대구광역시</t>
  </si>
  <si>
    <t>忠清北道</t>
  </si>
  <si>
    <t>충청북도</t>
  </si>
  <si>
    <t>全羅北道</t>
  </si>
  <si>
    <t>전라북도</t>
  </si>
  <si>
    <t>全羅南道</t>
  </si>
  <si>
    <t>전라남도</t>
  </si>
  <si>
    <t>大田広域市</t>
  </si>
  <si>
    <t>대전광역시</t>
  </si>
  <si>
    <t>光州広域市</t>
  </si>
  <si>
    <t>광주광역시</t>
  </si>
  <si>
    <t>済州特別自治道</t>
  </si>
  <si>
    <t>제주특별자치도</t>
  </si>
  <si>
    <t>蔚山広域市</t>
  </si>
  <si>
    <t>울산광역시</t>
  </si>
  <si>
    <t>世宗特別自治市</t>
  </si>
  <si>
    <t>세종특별자치시</t>
  </si>
  <si>
    <t>総計</t>
  </si>
  <si>
    <t>훼미리마트</t>
  </si>
  <si>
    <t>세븐일레븐</t>
  </si>
  <si>
    <t>미니스톱</t>
  </si>
  <si>
    <t>바이더웨이</t>
  </si>
  <si>
    <t>OK마트</t>
  </si>
  <si>
    <t>Joy마트</t>
  </si>
  <si>
    <t>Familymart</t>
  </si>
  <si>
    <t>LG25/GS25</t>
  </si>
  <si>
    <t>Lawson</t>
  </si>
  <si>
    <t>Buy The Way</t>
  </si>
  <si>
    <t>OKマート</t>
  </si>
  <si>
    <t>Joyマート</t>
  </si>
  <si>
    <t>(7-11に買収)</t>
  </si>
  <si>
    <t>出典(1996,2000～2005)：趙：2009</t>
  </si>
  <si>
    <t>江原道</t>
    <rPh sb="0" eb="2">
      <t>エハラ</t>
    </rPh>
    <rPh sb="2" eb="3">
      <t>ドウ</t>
    </rPh>
    <phoneticPr fontId="4"/>
  </si>
  <si>
    <t>고양시</t>
  </si>
  <si>
    <r>
      <rPr>
        <sz val="10"/>
        <color theme="1"/>
        <rFont val="Malgun Gothic"/>
        <family val="2"/>
        <charset val="129"/>
      </rPr>
      <t>고양시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Malgun Gothic"/>
        <family val="2"/>
        <charset val="129"/>
      </rPr>
      <t>덕양구</t>
    </r>
    <phoneticPr fontId="4"/>
  </si>
  <si>
    <r>
      <rPr>
        <sz val="10"/>
        <color theme="1"/>
        <rFont val="Malgun Gothic"/>
        <family val="2"/>
        <charset val="129"/>
      </rPr>
      <t>고양시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Malgun Gothic"/>
        <family val="2"/>
        <charset val="129"/>
      </rPr>
      <t>일산동구</t>
    </r>
    <phoneticPr fontId="4"/>
  </si>
  <si>
    <r>
      <rPr>
        <sz val="10"/>
        <color theme="1"/>
        <rFont val="Malgun Gothic"/>
        <family val="2"/>
        <charset val="129"/>
      </rPr>
      <t>고양시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Malgun Gothic"/>
        <family val="2"/>
        <charset val="129"/>
      </rPr>
      <t>일산서구</t>
    </r>
    <phoneticPr fontId="4"/>
  </si>
  <si>
    <t>全北特別自治道</t>
    <rPh sb="2" eb="4">
      <t>トクベツ</t>
    </rPh>
    <rPh sb="4" eb="6">
      <t>ジチ</t>
    </rPh>
    <rPh sb="6" eb="7">
      <t>ドウ</t>
    </rPh>
    <phoneticPr fontId="4"/>
  </si>
  <si>
    <t>江原特別自治道</t>
    <rPh sb="2" eb="6">
      <t>トクベツジチ</t>
    </rPh>
    <phoneticPr fontId="4"/>
  </si>
  <si>
    <r>
      <rPr>
        <sz val="11"/>
        <color theme="1"/>
        <rFont val="Liberation Sans"/>
        <family val="2"/>
      </rPr>
      <t>경기도</t>
    </r>
  </si>
  <si>
    <r>
      <rPr>
        <sz val="11"/>
        <color theme="1"/>
        <rFont val="Liberation Sans"/>
        <family val="2"/>
      </rPr>
      <t>서울특별시</t>
    </r>
  </si>
  <si>
    <r>
      <rPr>
        <sz val="11"/>
        <color theme="1"/>
        <rFont val="Liberation Sans"/>
        <family val="2"/>
      </rPr>
      <t>경상남도</t>
    </r>
  </si>
  <si>
    <r>
      <rPr>
        <sz val="11"/>
        <color theme="1"/>
        <rFont val="Liberation Sans"/>
        <family val="2"/>
      </rPr>
      <t>부산광역시</t>
    </r>
  </si>
  <si>
    <r>
      <rPr>
        <sz val="11"/>
        <color theme="1"/>
        <rFont val="Liberation Sans"/>
        <family val="2"/>
      </rPr>
      <t>인천광역시</t>
    </r>
  </si>
  <si>
    <r>
      <rPr>
        <sz val="11"/>
        <color theme="1"/>
        <rFont val="Liberation Sans"/>
        <family val="2"/>
      </rPr>
      <t>충청남도</t>
    </r>
  </si>
  <si>
    <r>
      <rPr>
        <sz val="11"/>
        <color theme="1"/>
        <rFont val="Liberation Sans"/>
        <family val="2"/>
      </rPr>
      <t>경상북도</t>
    </r>
  </si>
  <si>
    <r>
      <rPr>
        <sz val="11"/>
        <color theme="1"/>
        <rFont val="Malgun Gothic"/>
        <family val="2"/>
        <charset val="129"/>
      </rPr>
      <t>강원특별자치도</t>
    </r>
    <phoneticPr fontId="4"/>
  </si>
  <si>
    <r>
      <rPr>
        <sz val="11"/>
        <color theme="1"/>
        <rFont val="Liberation Sans"/>
        <family val="2"/>
      </rPr>
      <t>대구광역시</t>
    </r>
  </si>
  <si>
    <r>
      <rPr>
        <sz val="11"/>
        <color theme="1"/>
        <rFont val="Liberation Sans"/>
        <family val="2"/>
      </rPr>
      <t>충청북도</t>
    </r>
  </si>
  <si>
    <r>
      <rPr>
        <sz val="11"/>
        <color theme="1"/>
        <rFont val="Malgun Gothic"/>
        <family val="2"/>
        <charset val="129"/>
      </rPr>
      <t>전북특별자치도</t>
    </r>
    <phoneticPr fontId="4"/>
  </si>
  <si>
    <r>
      <rPr>
        <sz val="11"/>
        <color theme="1"/>
        <rFont val="Liberation Sans"/>
        <family val="2"/>
      </rPr>
      <t>전라남도</t>
    </r>
  </si>
  <si>
    <r>
      <rPr>
        <sz val="11"/>
        <color theme="1"/>
        <rFont val="Liberation Sans"/>
        <family val="2"/>
      </rPr>
      <t>대전광역시</t>
    </r>
  </si>
  <si>
    <r>
      <rPr>
        <sz val="11"/>
        <color theme="1"/>
        <rFont val="Liberation Sans"/>
        <family val="2"/>
      </rPr>
      <t>광주광역시</t>
    </r>
  </si>
  <si>
    <r>
      <rPr>
        <sz val="11"/>
        <color theme="1"/>
        <rFont val="Liberation Sans"/>
        <family val="2"/>
      </rPr>
      <t>제주특별자치도</t>
    </r>
  </si>
  <si>
    <r>
      <rPr>
        <sz val="11"/>
        <color theme="1"/>
        <rFont val="Liberation Sans"/>
        <family val="2"/>
      </rPr>
      <t>울산광역시</t>
    </r>
  </si>
  <si>
    <r>
      <rPr>
        <sz val="11"/>
        <color theme="1"/>
        <rFont val="Liberation Sans"/>
        <family val="2"/>
      </rPr>
      <t>세종특별자치시</t>
    </r>
  </si>
  <si>
    <t>その他</t>
    <rPh sb="2" eb="3">
      <t>タ</t>
    </rPh>
    <phoneticPr fontId="4"/>
  </si>
  <si>
    <t>軍威郡</t>
    <rPh sb="0" eb="1">
      <t>グン</t>
    </rPh>
    <rPh sb="1" eb="2">
      <t>イ</t>
    </rPh>
    <rPh sb="2" eb="3">
      <t>グン</t>
    </rPh>
    <phoneticPr fontId="4"/>
  </si>
  <si>
    <t>군위군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</si>
</sst>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Liberation Sans"/>
      <family val="2"/>
    </font>
    <font>
      <sz val="11"/>
      <color theme="1"/>
      <name val="Liberation Sans"/>
      <family val="2"/>
    </font>
    <font>
      <sz val="11"/>
      <color rgb="FFFFFFFF"/>
      <name val="Liberation Sans"/>
      <family val="2"/>
    </font>
    <font>
      <sz val="24"/>
      <color theme="1"/>
      <name val="Liberation Sans"/>
      <family val="2"/>
    </font>
    <font>
      <sz val="6"/>
      <name val="ＭＳ Ｐゴシック"/>
      <family val="3"/>
      <charset val="128"/>
    </font>
    <font>
      <sz val="11"/>
      <color theme="1"/>
      <name val="Liberation Sans"/>
    </font>
    <font>
      <sz val="11"/>
      <color theme="1"/>
      <name val="Malgun Gothic"/>
      <family val="2"/>
      <charset val="129"/>
    </font>
    <font>
      <sz val="10"/>
      <color theme="1"/>
      <name val="Liberation Sans"/>
      <family val="2"/>
    </font>
    <font>
      <sz val="10"/>
      <color theme="1"/>
      <name val="Malgun Gothic"/>
      <family val="2"/>
      <charset val="129"/>
    </font>
    <font>
      <sz val="10"/>
      <color theme="1"/>
      <name val="Calibri"/>
      <family val="2"/>
    </font>
    <font>
      <sz val="11"/>
      <color theme="1"/>
      <name val="ＭＳ ゴシック"/>
      <family val="3"/>
      <charset val="128"/>
    </font>
    <font>
      <sz val="11"/>
      <color theme="1"/>
      <name val="ＪＳ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3333FF"/>
        <bgColor rgb="FF3333FF"/>
      </patternFill>
    </fill>
    <fill>
      <patternFill patternType="solid">
        <fgColor rgb="FF9999FF"/>
        <bgColor rgb="FF9999FF"/>
      </patternFill>
    </fill>
    <fill>
      <patternFill patternType="solid">
        <fgColor rgb="FF33FF99"/>
        <bgColor rgb="FF33FF99"/>
      </patternFill>
    </fill>
    <fill>
      <patternFill patternType="solid">
        <fgColor rgb="FF00CCFF"/>
        <bgColor rgb="FF00CCFF"/>
      </patternFill>
    </fill>
    <fill>
      <patternFill patternType="solid">
        <fgColor rgb="FF66FFFF"/>
        <bgColor rgb="FF66FFFF"/>
      </patternFill>
    </fill>
    <fill>
      <patternFill patternType="solid">
        <fgColor rgb="FF99FF66"/>
        <bgColor rgb="FF99FF66"/>
      </patternFill>
    </fill>
    <fill>
      <patternFill patternType="solid">
        <fgColor rgb="FF00CC33"/>
        <bgColor rgb="FF00CC33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3333"/>
        <bgColor rgb="FFFF3333"/>
      </patternFill>
    </fill>
    <fill>
      <patternFill patternType="solid">
        <fgColor rgb="FF9933FF"/>
        <bgColor rgb="FF9933FF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rgb="FF99FF66"/>
      </patternFill>
    </fill>
    <fill>
      <patternFill patternType="solid">
        <fgColor rgb="FF99FF66"/>
        <bgColor rgb="FF66FFFF"/>
      </patternFill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2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</cellStyleXfs>
  <cellXfs count="23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0" fillId="10" borderId="1" xfId="0" applyFill="1" applyBorder="1">
      <alignment vertical="center"/>
    </xf>
    <xf numFmtId="0" fontId="2" fillId="11" borderId="1" xfId="0" applyFont="1" applyFill="1" applyBorder="1">
      <alignment vertical="center"/>
    </xf>
    <xf numFmtId="0" fontId="2" fillId="12" borderId="1" xfId="0" applyFont="1" applyFill="1" applyBorder="1">
      <alignment vertical="center"/>
    </xf>
    <xf numFmtId="10" fontId="0" fillId="0" borderId="1" xfId="0" applyNumberFormat="1" applyBorder="1">
      <alignment vertical="center"/>
    </xf>
    <xf numFmtId="0" fontId="5" fillId="7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0" fillId="13" borderId="1" xfId="0" applyFill="1" applyBorder="1">
      <alignment vertical="center"/>
    </xf>
    <xf numFmtId="0" fontId="7" fillId="0" borderId="0" xfId="0" applyFont="1">
      <alignment vertical="center"/>
    </xf>
    <xf numFmtId="0" fontId="0" fillId="15" borderId="1" xfId="0" applyFill="1" applyBorder="1">
      <alignment vertical="center"/>
    </xf>
    <xf numFmtId="0" fontId="0" fillId="14" borderId="1" xfId="0" applyFill="1" applyBorder="1">
      <alignment vertical="center"/>
    </xf>
    <xf numFmtId="0" fontId="10" fillId="7" borderId="1" xfId="0" applyFont="1" applyFill="1" applyBorder="1">
      <alignment vertical="center"/>
    </xf>
    <xf numFmtId="0" fontId="11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0" fillId="16" borderId="1" xfId="0" applyFont="1" applyFill="1" applyBorder="1">
      <alignment vertical="center"/>
    </xf>
  </cellXfs>
  <cellStyles count="6">
    <cellStyle name="標準" xfId="0" builtinId="0" customBuiltin="1"/>
    <cellStyle name="無題1" xfId="1" xr:uid="{9B9994F2-08E6-4BC1-AB97-E5CA832F80C3}"/>
    <cellStyle name="無題2" xfId="2" xr:uid="{70BC2CFF-200B-4B1B-A184-8A0395181CF0}"/>
    <cellStyle name="無題3" xfId="3" xr:uid="{E82FE99C-51D4-40A7-A22F-E73B821AE8FE}"/>
    <cellStyle name="無題4" xfId="4" xr:uid="{0C99BEE0-60E7-4383-8DFC-1883868EBBBB}"/>
    <cellStyle name="無題5" xfId="5" xr:uid="{F6A07A95-43C7-43A2-9D43-68478BA41729}"/>
  </cellStyles>
  <dxfs count="8">
    <dxf>
      <fill>
        <patternFill patternType="solid">
          <fgColor rgb="FF66FFFF"/>
          <bgColor rgb="FF66FFFF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33FF99"/>
          <bgColor rgb="FF33FF99"/>
        </patternFill>
      </fill>
    </dxf>
    <dxf>
      <fill>
        <patternFill patternType="solid">
          <fgColor rgb="FF9999FF"/>
          <bgColor rgb="FF9999FF"/>
        </patternFill>
      </fill>
    </dxf>
    <dxf>
      <font>
        <color rgb="FFFFFFFF"/>
        <family val="2"/>
      </font>
      <fill>
        <patternFill patternType="solid">
          <fgColor rgb="FF3333FF"/>
          <bgColor rgb="FF3333FF"/>
        </patternFill>
      </fill>
    </dxf>
    <dxf>
      <border outline="0">
        <left style="thin">
          <color rgb="FF000000"/>
        </left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ＪＳＰゴシック"/>
        <family val="3"/>
        <charset val="128"/>
        <scheme val="none"/>
      </font>
    </dxf>
    <dxf>
      <border outline="0">
        <right style="thin">
          <color rgb="FF000000"/>
        </right>
      </border>
    </dxf>
  </dxfs>
  <tableStyles count="0" defaultTableStyle="TableStyleMedium2" defaultPivotStyle="PivotStyleLight16"/>
  <colors>
    <mruColors>
      <color rgb="FF66FF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ja-JP" altLang="en-US"/>
              <a:t>CU店舗分布図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4586"/>
              </a:solidFill>
            </c:spPr>
            <c:extLst>
              <c:ext xmlns:c16="http://schemas.microsoft.com/office/drawing/2014/chart" uri="{C3380CC4-5D6E-409C-BE32-E72D297353CC}">
                <c16:uniqueId val="{00000001-71CC-431D-972C-3C620D018B4F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2-71CC-431D-972C-3C620D018B4F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3-71CC-431D-972C-3C620D018B4F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</c:spPr>
            <c:extLst>
              <c:ext xmlns:c16="http://schemas.microsoft.com/office/drawing/2014/chart" uri="{C3380CC4-5D6E-409C-BE32-E72D297353CC}">
                <c16:uniqueId val="{00000004-71CC-431D-972C-3C620D018B4F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</c:spPr>
            <c:extLst>
              <c:ext xmlns:c16="http://schemas.microsoft.com/office/drawing/2014/chart" uri="{C3380CC4-5D6E-409C-BE32-E72D297353CC}">
                <c16:uniqueId val="{00000005-71CC-431D-972C-3C620D018B4F}"/>
              </c:ext>
            </c:extLst>
          </c:dPt>
          <c:dPt>
            <c:idx val="5"/>
            <c:bubble3D val="0"/>
            <c:spPr>
              <a:solidFill>
                <a:srgbClr val="83CAFF"/>
              </a:solidFill>
            </c:spPr>
            <c:extLst>
              <c:ext xmlns:c16="http://schemas.microsoft.com/office/drawing/2014/chart" uri="{C3380CC4-5D6E-409C-BE32-E72D297353CC}">
                <c16:uniqueId val="{00000006-71CC-431D-972C-3C620D018B4F}"/>
              </c:ext>
            </c:extLst>
          </c:dPt>
          <c:dPt>
            <c:idx val="6"/>
            <c:bubble3D val="0"/>
            <c:spPr>
              <a:solidFill>
                <a:srgbClr val="314004"/>
              </a:solidFill>
            </c:spPr>
            <c:extLst>
              <c:ext xmlns:c16="http://schemas.microsoft.com/office/drawing/2014/chart" uri="{C3380CC4-5D6E-409C-BE32-E72D297353CC}">
                <c16:uniqueId val="{00000007-71CC-431D-972C-3C620D018B4F}"/>
              </c:ext>
            </c:extLst>
          </c:dPt>
          <c:dPt>
            <c:idx val="7"/>
            <c:bubble3D val="0"/>
            <c:spPr>
              <a:solidFill>
                <a:srgbClr val="AECF00"/>
              </a:solidFill>
            </c:spPr>
            <c:extLst>
              <c:ext xmlns:c16="http://schemas.microsoft.com/office/drawing/2014/chart" uri="{C3380CC4-5D6E-409C-BE32-E72D297353CC}">
                <c16:uniqueId val="{00000008-71CC-431D-972C-3C620D018B4F}"/>
              </c:ext>
            </c:extLst>
          </c:dPt>
          <c:dPt>
            <c:idx val="8"/>
            <c:bubble3D val="0"/>
            <c:spPr>
              <a:solidFill>
                <a:srgbClr val="4B1F6F"/>
              </a:solidFill>
            </c:spPr>
            <c:extLst>
              <c:ext xmlns:c16="http://schemas.microsoft.com/office/drawing/2014/chart" uri="{C3380CC4-5D6E-409C-BE32-E72D297353CC}">
                <c16:uniqueId val="{00000009-71CC-431D-972C-3C620D018B4F}"/>
              </c:ext>
            </c:extLst>
          </c:dPt>
          <c:dPt>
            <c:idx val="9"/>
            <c:bubble3D val="0"/>
            <c:spPr>
              <a:solidFill>
                <a:srgbClr val="FF950E"/>
              </a:solidFill>
            </c:spPr>
            <c:extLst>
              <c:ext xmlns:c16="http://schemas.microsoft.com/office/drawing/2014/chart" uri="{C3380CC4-5D6E-409C-BE32-E72D297353CC}">
                <c16:uniqueId val="{0000000A-71CC-431D-972C-3C620D018B4F}"/>
              </c:ext>
            </c:extLst>
          </c:dPt>
          <c:dPt>
            <c:idx val="10"/>
            <c:bubble3D val="0"/>
            <c:spPr>
              <a:solidFill>
                <a:srgbClr val="C5000B"/>
              </a:solidFill>
            </c:spPr>
            <c:extLst>
              <c:ext xmlns:c16="http://schemas.microsoft.com/office/drawing/2014/chart" uri="{C3380CC4-5D6E-409C-BE32-E72D297353CC}">
                <c16:uniqueId val="{0000000B-71CC-431D-972C-3C620D018B4F}"/>
              </c:ext>
            </c:extLst>
          </c:dPt>
          <c:dPt>
            <c:idx val="11"/>
            <c:bubble3D val="0"/>
            <c:spPr>
              <a:solidFill>
                <a:srgbClr val="0084D1"/>
              </a:solidFill>
            </c:spPr>
            <c:extLst>
              <c:ext xmlns:c16="http://schemas.microsoft.com/office/drawing/2014/chart" uri="{C3380CC4-5D6E-409C-BE32-E72D297353CC}">
                <c16:uniqueId val="{0000000C-71CC-431D-972C-3C620D018B4F}"/>
              </c:ext>
            </c:extLst>
          </c:dPt>
          <c:dPt>
            <c:idx val="12"/>
            <c:bubble3D val="0"/>
            <c:spPr>
              <a:solidFill>
                <a:srgbClr val="004586"/>
              </a:solidFill>
            </c:spPr>
            <c:extLst>
              <c:ext xmlns:c16="http://schemas.microsoft.com/office/drawing/2014/chart" uri="{C3380CC4-5D6E-409C-BE32-E72D297353CC}">
                <c16:uniqueId val="{0000000D-71CC-431D-972C-3C620D018B4F}"/>
              </c:ext>
            </c:extLst>
          </c:dPt>
          <c:dPt>
            <c:idx val="13"/>
            <c:bubble3D val="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E-71CC-431D-972C-3C620D018B4F}"/>
              </c:ext>
            </c:extLst>
          </c:dPt>
          <c:dPt>
            <c:idx val="14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F-71CC-431D-972C-3C620D018B4F}"/>
              </c:ext>
            </c:extLst>
          </c:dPt>
          <c:dPt>
            <c:idx val="15"/>
            <c:bubble3D val="0"/>
            <c:spPr>
              <a:solidFill>
                <a:srgbClr val="579D1C"/>
              </a:solidFill>
            </c:spPr>
            <c:extLst>
              <c:ext xmlns:c16="http://schemas.microsoft.com/office/drawing/2014/chart" uri="{C3380CC4-5D6E-409C-BE32-E72D297353CC}">
                <c16:uniqueId val="{00000010-71CC-431D-972C-3C620D018B4F}"/>
              </c:ext>
            </c:extLst>
          </c:dPt>
          <c:dPt>
            <c:idx val="16"/>
            <c:bubble3D val="0"/>
            <c:spPr>
              <a:solidFill>
                <a:srgbClr val="7E0021"/>
              </a:solidFill>
            </c:spPr>
            <c:extLst>
              <c:ext xmlns:c16="http://schemas.microsoft.com/office/drawing/2014/chart" uri="{C3380CC4-5D6E-409C-BE32-E72D297353CC}">
                <c16:uniqueId val="{00000011-71CC-431D-972C-3C620D018B4F}"/>
              </c:ext>
            </c:extLst>
          </c:dPt>
          <c:cat>
            <c:strRef>
              <c:f>店舗数!$A$24:$A$40</c:f>
              <c:strCache>
                <c:ptCount val="17"/>
                <c:pt idx="0">
                  <c:v>京畿道</c:v>
                </c:pt>
                <c:pt idx="1">
                  <c:v>ソウル特別市</c:v>
                </c:pt>
                <c:pt idx="2">
                  <c:v>慶尚南道</c:v>
                </c:pt>
                <c:pt idx="3">
                  <c:v>釜山広域市</c:v>
                </c:pt>
                <c:pt idx="4">
                  <c:v>仁川広域市</c:v>
                </c:pt>
                <c:pt idx="5">
                  <c:v>忠清南道</c:v>
                </c:pt>
                <c:pt idx="6">
                  <c:v>慶尚北道</c:v>
                </c:pt>
                <c:pt idx="7">
                  <c:v>江原道</c:v>
                </c:pt>
                <c:pt idx="8">
                  <c:v>大邱広域市</c:v>
                </c:pt>
                <c:pt idx="9">
                  <c:v>忠清北道</c:v>
                </c:pt>
                <c:pt idx="10">
                  <c:v>全羅北道</c:v>
                </c:pt>
                <c:pt idx="11">
                  <c:v>全羅南道</c:v>
                </c:pt>
                <c:pt idx="12">
                  <c:v>大田広域市</c:v>
                </c:pt>
                <c:pt idx="13">
                  <c:v>光州広域市</c:v>
                </c:pt>
                <c:pt idx="14">
                  <c:v>済州特別自治道</c:v>
                </c:pt>
                <c:pt idx="15">
                  <c:v>蔚山広域市</c:v>
                </c:pt>
                <c:pt idx="16">
                  <c:v>世宗特別自治市</c:v>
                </c:pt>
              </c:strCache>
            </c:strRef>
          </c:cat>
          <c:val>
            <c:numRef>
              <c:f>店舗数!$C$24:$C$40</c:f>
              <c:numCache>
                <c:formatCode>0.00%</c:formatCode>
                <c:ptCount val="17"/>
                <c:pt idx="0">
                  <c:v>0.27068385650224214</c:v>
                </c:pt>
                <c:pt idx="1">
                  <c:v>0.16048206278026905</c:v>
                </c:pt>
                <c:pt idx="2">
                  <c:v>6.7993273542600902E-2</c:v>
                </c:pt>
                <c:pt idx="3">
                  <c:v>5.6782511210762332E-2</c:v>
                </c:pt>
                <c:pt idx="4">
                  <c:v>5.5661434977578472E-2</c:v>
                </c:pt>
                <c:pt idx="5">
                  <c:v>5.1569506726457402E-2</c:v>
                </c:pt>
                <c:pt idx="6">
                  <c:v>5.0840807174887891E-2</c:v>
                </c:pt>
                <c:pt idx="7">
                  <c:v>4.6804932735426012E-2</c:v>
                </c:pt>
                <c:pt idx="8">
                  <c:v>3.4136771300448433E-2</c:v>
                </c:pt>
                <c:pt idx="9">
                  <c:v>3.7836322869955155E-2</c:v>
                </c:pt>
                <c:pt idx="10">
                  <c:v>3.2455156950672644E-2</c:v>
                </c:pt>
                <c:pt idx="11">
                  <c:v>2.8979820627802692E-2</c:v>
                </c:pt>
                <c:pt idx="12">
                  <c:v>2.3934977578475337E-2</c:v>
                </c:pt>
                <c:pt idx="13">
                  <c:v>2.2645739910313902E-2</c:v>
                </c:pt>
                <c:pt idx="14">
                  <c:v>3.4641255605381165E-2</c:v>
                </c:pt>
                <c:pt idx="15">
                  <c:v>1.9338565022421525E-2</c:v>
                </c:pt>
                <c:pt idx="16">
                  <c:v>5.2130044843049323E-3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C-431D-972C-3C620D018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379960" y="7103160"/>
    <xdr:ext cx="5759640" cy="323964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EF6767-DCA5-B000-FAE0-2AA1447F39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8A3F6F-8B4E-46A3-B077-DE664330E1C8}" name="__Anonymous_Sheet_DB__2" displayName="__Anonymous_Sheet_DB__2" ref="A3:J19" headerRowCount="0" totalsRowShown="0">
  <sortState xmlns:xlrd2="http://schemas.microsoft.com/office/spreadsheetml/2017/richdata2" ref="A3:J19">
    <sortCondition descending="1" ref="H3:H19"/>
  </sortState>
  <tableColumns count="10">
    <tableColumn id="1" xr3:uid="{B68A0125-A623-4E44-81A0-598D10445199}" name="列1" dataDxfId="7"/>
    <tableColumn id="2" xr3:uid="{674694B9-382D-4099-985F-26D93DD5B64F}" name="列2" dataDxfId="6"/>
    <tableColumn id="3" xr3:uid="{3BF89F58-B45E-4BEB-8DC9-9D326279F0A1}" name="列3" dataDxfId="5"/>
    <tableColumn id="4" xr3:uid="{194806CB-E2FC-4997-8E03-E3558F0F539D}" name="列4"/>
    <tableColumn id="5" xr3:uid="{05212DF1-AA33-4DA2-9ED9-8BC0CB47D381}" name="列5"/>
    <tableColumn id="6" xr3:uid="{8F67A256-A094-4F5F-92CC-F325D097068F}" name="列6"/>
    <tableColumn id="7" xr3:uid="{DE3CD596-A733-42BD-BAB0-775EA5FFF23C}" name="列7"/>
    <tableColumn id="8" xr3:uid="{A361E3C3-0E98-469A-8BCF-ABF0C422A40A}" name="列8"/>
    <tableColumn id="9" xr3:uid="{C57C7617-5D95-4C2F-A62A-66BCDA4ED161}" name="列9"/>
    <tableColumn id="10" xr3:uid="{26B5EAF7-CA03-4B83-AD0D-6EAAA3A0F8E9}" name="列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9A5A-564F-4A45-A96E-7A9D9FC7C706}">
  <dimension ref="B2:H8"/>
  <sheetViews>
    <sheetView workbookViewId="0"/>
  </sheetViews>
  <sheetFormatPr defaultRowHeight="13.8"/>
  <cols>
    <col min="1" max="8" width="10.69921875" customWidth="1"/>
  </cols>
  <sheetData>
    <row r="2" spans="2:8" ht="30">
      <c r="B2" s="20" t="s">
        <v>0</v>
      </c>
      <c r="C2" s="20"/>
      <c r="D2" s="20"/>
      <c r="E2" s="20"/>
      <c r="F2" s="20"/>
      <c r="G2" s="20"/>
      <c r="H2" s="20"/>
    </row>
    <row r="3" spans="2:8" ht="30">
      <c r="B3" s="20" t="s">
        <v>1</v>
      </c>
      <c r="C3" s="20"/>
      <c r="D3" s="20"/>
      <c r="E3" s="20"/>
      <c r="F3" s="20"/>
      <c r="G3" s="20"/>
      <c r="H3" s="20"/>
    </row>
    <row r="4" spans="2:8" ht="30">
      <c r="B4" s="1"/>
      <c r="C4" s="1"/>
      <c r="D4" s="1"/>
      <c r="G4" s="2"/>
      <c r="H4" s="2"/>
    </row>
    <row r="5" spans="2:8" ht="30">
      <c r="B5" s="20" t="s">
        <v>2</v>
      </c>
      <c r="C5" s="20"/>
      <c r="D5" s="20"/>
      <c r="E5" s="20"/>
      <c r="F5" s="20"/>
      <c r="G5" s="20"/>
      <c r="H5" s="20"/>
    </row>
    <row r="8" spans="2:8">
      <c r="B8" t="s">
        <v>3</v>
      </c>
    </row>
  </sheetData>
  <mergeCells count="3">
    <mergeCell ref="B2:H2"/>
    <mergeCell ref="B3:H3"/>
    <mergeCell ref="B5:H5"/>
  </mergeCells>
  <phoneticPr fontId="4"/>
  <pageMargins left="0" right="0" top="0.39370078740157477" bottom="0.39370078740157477" header="0" footer="0"/>
  <headerFooter>
    <oddHeader>&amp;C&amp;A</oddHeader>
    <oddFooter>&amp;Cページ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8D779-A40E-473B-9E41-BB62AEB8A20B}">
  <dimension ref="A2:G83"/>
  <sheetViews>
    <sheetView topLeftCell="A13" workbookViewId="0">
      <selection activeCell="E29" sqref="E29"/>
    </sheetView>
  </sheetViews>
  <sheetFormatPr defaultRowHeight="13.8"/>
  <cols>
    <col min="1" max="1" width="10.69921875" customWidth="1"/>
    <col min="2" max="2" width="12.69921875" customWidth="1"/>
    <col min="3" max="5" width="10.69921875" customWidth="1"/>
    <col min="6" max="6" width="12.296875" customWidth="1"/>
    <col min="7" max="7" width="10.69921875" customWidth="1"/>
  </cols>
  <sheetData>
    <row r="2" spans="1:7">
      <c r="C2" s="2"/>
      <c r="D2" s="2"/>
      <c r="E2" s="2"/>
      <c r="F2" s="2"/>
      <c r="G2" s="2"/>
    </row>
    <row r="3" spans="1:7">
      <c r="C3" s="3" t="s">
        <v>4</v>
      </c>
      <c r="D3" s="4" t="s">
        <v>5</v>
      </c>
      <c r="E3" s="5" t="s">
        <v>6</v>
      </c>
      <c r="F3" s="6" t="s">
        <v>7</v>
      </c>
      <c r="G3" s="7" t="s">
        <v>8</v>
      </c>
    </row>
    <row r="4" spans="1:7">
      <c r="A4" t="s">
        <v>9</v>
      </c>
      <c r="B4" t="s">
        <v>10</v>
      </c>
      <c r="E4">
        <v>193</v>
      </c>
    </row>
    <row r="5" spans="1:7">
      <c r="B5" t="s">
        <v>11</v>
      </c>
      <c r="E5">
        <v>82</v>
      </c>
    </row>
    <row r="6" spans="1:7">
      <c r="B6" t="s">
        <v>12</v>
      </c>
      <c r="E6">
        <v>55</v>
      </c>
    </row>
    <row r="7" spans="1:7">
      <c r="B7" t="s">
        <v>13</v>
      </c>
      <c r="E7">
        <v>107</v>
      </c>
    </row>
    <row r="8" spans="1:7">
      <c r="B8" t="s">
        <v>14</v>
      </c>
      <c r="E8">
        <v>96</v>
      </c>
    </row>
    <row r="9" spans="1:7">
      <c r="B9" t="s">
        <v>15</v>
      </c>
      <c r="E9">
        <v>81</v>
      </c>
    </row>
    <row r="10" spans="1:7">
      <c r="B10" t="s">
        <v>16</v>
      </c>
      <c r="E10">
        <v>69</v>
      </c>
    </row>
    <row r="11" spans="1:7">
      <c r="B11" t="s">
        <v>17</v>
      </c>
      <c r="E11">
        <v>63</v>
      </c>
    </row>
    <row r="12" spans="1:7">
      <c r="B12" t="s">
        <v>18</v>
      </c>
      <c r="E12">
        <v>63</v>
      </c>
    </row>
    <row r="13" spans="1:7">
      <c r="B13" t="s">
        <v>19</v>
      </c>
      <c r="E13">
        <v>54</v>
      </c>
    </row>
    <row r="14" spans="1:7">
      <c r="B14" t="s">
        <v>20</v>
      </c>
      <c r="E14">
        <v>74</v>
      </c>
    </row>
    <row r="15" spans="1:7">
      <c r="B15" t="s">
        <v>21</v>
      </c>
      <c r="E15">
        <v>60</v>
      </c>
    </row>
    <row r="16" spans="1:7">
      <c r="B16" t="s">
        <v>22</v>
      </c>
      <c r="E16">
        <v>118</v>
      </c>
    </row>
    <row r="17" spans="1:5">
      <c r="B17" t="s">
        <v>23</v>
      </c>
      <c r="E17">
        <v>53</v>
      </c>
    </row>
    <row r="18" spans="1:5">
      <c r="B18" t="s">
        <v>24</v>
      </c>
      <c r="E18">
        <v>107</v>
      </c>
    </row>
    <row r="19" spans="1:5">
      <c r="B19" t="s">
        <v>25</v>
      </c>
      <c r="E19">
        <v>51</v>
      </c>
    </row>
    <row r="20" spans="1:5">
      <c r="B20" t="s">
        <v>26</v>
      </c>
      <c r="E20">
        <v>72</v>
      </c>
    </row>
    <row r="21" spans="1:5">
      <c r="B21" t="s">
        <v>27</v>
      </c>
      <c r="E21">
        <v>141</v>
      </c>
    </row>
    <row r="22" spans="1:5">
      <c r="B22" t="s">
        <v>28</v>
      </c>
      <c r="E22">
        <v>65</v>
      </c>
    </row>
    <row r="23" spans="1:5">
      <c r="B23" t="s">
        <v>29</v>
      </c>
      <c r="E23">
        <v>91</v>
      </c>
    </row>
    <row r="24" spans="1:5">
      <c r="B24" t="s">
        <v>30</v>
      </c>
      <c r="E24">
        <v>58</v>
      </c>
    </row>
    <row r="25" spans="1:5">
      <c r="B25" t="s">
        <v>31</v>
      </c>
      <c r="E25">
        <v>53</v>
      </c>
    </row>
    <row r="26" spans="1:5">
      <c r="B26" t="s">
        <v>32</v>
      </c>
      <c r="E26">
        <v>71</v>
      </c>
    </row>
    <row r="27" spans="1:5">
      <c r="B27" t="s">
        <v>33</v>
      </c>
      <c r="E27">
        <v>87</v>
      </c>
    </row>
    <row r="28" spans="1:5">
      <c r="B28" t="s">
        <v>34</v>
      </c>
      <c r="E28">
        <v>49</v>
      </c>
    </row>
    <row r="29" spans="1:5">
      <c r="E29">
        <f>SUM(E4:E28)</f>
        <v>2013</v>
      </c>
    </row>
    <row r="32" spans="1:5">
      <c r="A32" t="s">
        <v>35</v>
      </c>
      <c r="B32" t="s">
        <v>36</v>
      </c>
      <c r="E32">
        <v>39</v>
      </c>
    </row>
    <row r="33" spans="2:7" ht="15.6">
      <c r="B33" s="15" t="s">
        <v>131</v>
      </c>
      <c r="E33">
        <v>74</v>
      </c>
    </row>
    <row r="34" spans="2:7" ht="15.6">
      <c r="B34" s="15" t="s">
        <v>132</v>
      </c>
      <c r="E34">
        <v>69</v>
      </c>
    </row>
    <row r="35" spans="2:7" ht="15.6">
      <c r="B35" s="15" t="s">
        <v>133</v>
      </c>
      <c r="E35">
        <v>39</v>
      </c>
    </row>
    <row r="36" spans="2:7">
      <c r="B36" t="s">
        <v>37</v>
      </c>
      <c r="E36">
        <v>13</v>
      </c>
    </row>
    <row r="37" spans="2:7">
      <c r="B37" t="s">
        <v>38</v>
      </c>
      <c r="E37">
        <v>44</v>
      </c>
    </row>
    <row r="38" spans="2:7">
      <c r="B38" t="s">
        <v>39</v>
      </c>
      <c r="E38">
        <v>87</v>
      </c>
    </row>
    <row r="39" spans="2:7">
      <c r="B39" t="s">
        <v>40</v>
      </c>
      <c r="E39">
        <v>47</v>
      </c>
    </row>
    <row r="40" spans="2:7">
      <c r="B40" t="s">
        <v>41</v>
      </c>
      <c r="E40">
        <v>56</v>
      </c>
    </row>
    <row r="41" spans="2:7">
      <c r="B41" t="s">
        <v>42</v>
      </c>
      <c r="E41">
        <v>121</v>
      </c>
    </row>
    <row r="42" spans="2:7">
      <c r="B42" t="s">
        <v>43</v>
      </c>
      <c r="E42">
        <v>167</v>
      </c>
    </row>
    <row r="43" spans="2:7">
      <c r="B43" t="s">
        <v>44</v>
      </c>
      <c r="E43">
        <v>27</v>
      </c>
    </row>
    <row r="44" spans="2:7">
      <c r="B44" t="s">
        <v>45</v>
      </c>
      <c r="E44">
        <v>22</v>
      </c>
    </row>
    <row r="45" spans="2:7">
      <c r="B45" t="s">
        <v>46</v>
      </c>
      <c r="E45">
        <v>17</v>
      </c>
      <c r="G45">
        <v>70</v>
      </c>
    </row>
    <row r="46" spans="2:7">
      <c r="B46" t="s">
        <v>47</v>
      </c>
      <c r="E46">
        <v>50</v>
      </c>
    </row>
    <row r="47" spans="2:7">
      <c r="B47" t="s">
        <v>48</v>
      </c>
      <c r="E47">
        <v>92</v>
      </c>
    </row>
    <row r="48" spans="2:7">
      <c r="B48" t="s">
        <v>49</v>
      </c>
      <c r="E48">
        <v>50</v>
      </c>
    </row>
    <row r="49" spans="2:5">
      <c r="B49" t="s">
        <v>50</v>
      </c>
      <c r="E49">
        <v>54</v>
      </c>
    </row>
    <row r="50" spans="2:5">
      <c r="B50" t="s">
        <v>51</v>
      </c>
      <c r="E50">
        <v>90</v>
      </c>
    </row>
    <row r="51" spans="2:5">
      <c r="B51" t="s">
        <v>52</v>
      </c>
      <c r="E51">
        <v>65</v>
      </c>
    </row>
    <row r="52" spans="2:5">
      <c r="B52" t="s">
        <v>53</v>
      </c>
      <c r="E52">
        <v>57</v>
      </c>
    </row>
    <row r="53" spans="2:5">
      <c r="B53" t="s">
        <v>54</v>
      </c>
      <c r="E53">
        <v>51</v>
      </c>
    </row>
    <row r="54" spans="2:5">
      <c r="B54" t="s">
        <v>55</v>
      </c>
      <c r="E54">
        <v>146</v>
      </c>
    </row>
    <row r="55" spans="2:5">
      <c r="B55" t="s">
        <v>56</v>
      </c>
      <c r="E55">
        <v>107</v>
      </c>
    </row>
    <row r="56" spans="2:5">
      <c r="B56" t="s">
        <v>57</v>
      </c>
      <c r="E56">
        <v>98</v>
      </c>
    </row>
    <row r="57" spans="2:5">
      <c r="B57" t="s">
        <v>58</v>
      </c>
      <c r="E57">
        <v>113</v>
      </c>
    </row>
    <row r="58" spans="2:5">
      <c r="B58" t="s">
        <v>59</v>
      </c>
      <c r="E58">
        <v>51</v>
      </c>
    </row>
    <row r="59" spans="2:5">
      <c r="B59" t="s">
        <v>60</v>
      </c>
      <c r="E59">
        <v>40</v>
      </c>
    </row>
    <row r="60" spans="2:5">
      <c r="B60" t="s">
        <v>61</v>
      </c>
      <c r="E60">
        <v>251</v>
      </c>
    </row>
    <row r="61" spans="2:5">
      <c r="B61" t="s">
        <v>62</v>
      </c>
      <c r="E61">
        <v>38</v>
      </c>
    </row>
    <row r="62" spans="2:5">
      <c r="B62" t="s">
        <v>63</v>
      </c>
      <c r="E62">
        <v>30</v>
      </c>
    </row>
    <row r="63" spans="2:5">
      <c r="B63" t="s">
        <v>64</v>
      </c>
      <c r="E63">
        <v>13</v>
      </c>
    </row>
    <row r="64" spans="2:5">
      <c r="B64" t="s">
        <v>65</v>
      </c>
      <c r="E64">
        <v>63</v>
      </c>
    </row>
    <row r="65" spans="2:5">
      <c r="B65" t="s">
        <v>66</v>
      </c>
      <c r="E65">
        <v>64</v>
      </c>
    </row>
    <row r="66" spans="2:5">
      <c r="B66" t="s">
        <v>67</v>
      </c>
      <c r="E66">
        <v>37</v>
      </c>
    </row>
    <row r="67" spans="2:5">
      <c r="B67" t="s">
        <v>68</v>
      </c>
      <c r="E67">
        <v>115</v>
      </c>
    </row>
    <row r="68" spans="2:5">
      <c r="B68" t="s">
        <v>69</v>
      </c>
      <c r="E68">
        <v>38</v>
      </c>
    </row>
    <row r="69" spans="2:5">
      <c r="B69" t="s">
        <v>70</v>
      </c>
      <c r="E69">
        <v>115</v>
      </c>
    </row>
    <row r="70" spans="2:5">
      <c r="B70" t="s">
        <v>71</v>
      </c>
      <c r="E70">
        <v>103</v>
      </c>
    </row>
    <row r="71" spans="2:5">
      <c r="B71" t="s">
        <v>72</v>
      </c>
      <c r="E71">
        <v>120</v>
      </c>
    </row>
    <row r="72" spans="2:5">
      <c r="B72" t="s">
        <v>73</v>
      </c>
      <c r="E72">
        <v>218</v>
      </c>
    </row>
    <row r="73" spans="2:5">
      <c r="B73" t="s">
        <v>74</v>
      </c>
      <c r="E73">
        <v>64</v>
      </c>
    </row>
    <row r="74" spans="2:5">
      <c r="B74" t="s">
        <v>75</v>
      </c>
      <c r="E74">
        <v>55</v>
      </c>
    </row>
    <row r="75" spans="2:5">
      <c r="B75" t="s">
        <v>76</v>
      </c>
      <c r="E75">
        <v>280</v>
      </c>
    </row>
    <row r="79" spans="2:5">
      <c r="E79">
        <f>SUM(E32:E75)</f>
        <v>3490</v>
      </c>
    </row>
    <row r="81" spans="1:2">
      <c r="A81" t="s">
        <v>129</v>
      </c>
      <c r="B81" t="s">
        <v>36</v>
      </c>
    </row>
    <row r="82" spans="1:2">
      <c r="B82" t="s">
        <v>130</v>
      </c>
    </row>
    <row r="83" spans="1:2">
      <c r="B83" t="s">
        <v>37</v>
      </c>
    </row>
  </sheetData>
  <phoneticPr fontId="4"/>
  <pageMargins left="0" right="0" top="0.39370078740157477" bottom="0.39370078740157477" header="0" footer="0"/>
  <headerFooter>
    <oddHeader>&amp;C&amp;A</oddHeader>
    <oddFooter>&amp;Cページ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8418-1A82-4CBB-9EEC-F36B4BDB89D4}">
  <dimension ref="A1:AMI40"/>
  <sheetViews>
    <sheetView workbookViewId="0">
      <selection activeCell="J2" activeCellId="1" sqref="A2:F2 J2"/>
    </sheetView>
  </sheetViews>
  <sheetFormatPr defaultRowHeight="13.8"/>
  <cols>
    <col min="1" max="1" width="13.09765625" style="2" customWidth="1"/>
    <col min="2" max="2" width="13.5" style="2" customWidth="1"/>
    <col min="3" max="1023" width="10.69921875" style="2" customWidth="1"/>
  </cols>
  <sheetData>
    <row r="1" spans="1:18">
      <c r="L1" s="2" t="s">
        <v>77</v>
      </c>
    </row>
    <row r="2" spans="1:18">
      <c r="C2" s="3" t="s">
        <v>4</v>
      </c>
      <c r="D2" s="4" t="s">
        <v>5</v>
      </c>
      <c r="E2" s="5" t="s">
        <v>6</v>
      </c>
      <c r="F2" s="6" t="s">
        <v>7</v>
      </c>
      <c r="G2" s="7" t="s">
        <v>8</v>
      </c>
      <c r="H2" s="8" t="s">
        <v>78</v>
      </c>
      <c r="I2" s="9" t="s">
        <v>79</v>
      </c>
      <c r="J2" s="2" t="s">
        <v>80</v>
      </c>
      <c r="L2" s="3" t="s">
        <v>4</v>
      </c>
      <c r="M2" s="4" t="s">
        <v>5</v>
      </c>
      <c r="N2" s="5" t="s">
        <v>6</v>
      </c>
      <c r="O2" s="6" t="s">
        <v>7</v>
      </c>
      <c r="P2" s="7" t="s">
        <v>8</v>
      </c>
      <c r="Q2" s="8" t="s">
        <v>78</v>
      </c>
      <c r="R2" s="9" t="s">
        <v>79</v>
      </c>
    </row>
    <row r="3" spans="1:18" ht="13.8" customHeight="1">
      <c r="A3" s="4" t="s">
        <v>35</v>
      </c>
      <c r="B3" s="19" t="s">
        <v>136</v>
      </c>
      <c r="C3" s="14">
        <v>4829</v>
      </c>
      <c r="D3" s="14">
        <v>4834</v>
      </c>
      <c r="E3" s="14">
        <v>3490</v>
      </c>
      <c r="F3" s="14">
        <v>1876</v>
      </c>
      <c r="J3" s="2">
        <f t="shared" ref="J3:J20" si="0">SUM(C3:I3)</f>
        <v>15029</v>
      </c>
      <c r="L3" s="10">
        <f t="shared" ref="L3:L20" si="1">SUM(C3/$J3)</f>
        <v>0.32131212988222768</v>
      </c>
      <c r="M3" s="10">
        <f t="shared" ref="M3:M20" si="2">SUM(D3/$J3)</f>
        <v>0.32164482001463834</v>
      </c>
      <c r="N3" s="10">
        <f t="shared" ref="N3:N20" si="3">SUM(E3/$J3)</f>
        <v>0.23221771242264955</v>
      </c>
      <c r="O3" s="10">
        <f t="shared" ref="O3:O20" si="4">SUM(F3/$J3)</f>
        <v>0.1248253376804844</v>
      </c>
      <c r="P3" s="10">
        <f t="shared" ref="P3:P20" si="5">SUM(G3/$J3)</f>
        <v>0</v>
      </c>
      <c r="Q3" s="10">
        <f t="shared" ref="Q3:Q20" si="6">SUM(H3/$J3)</f>
        <v>0</v>
      </c>
      <c r="R3" s="10">
        <f t="shared" ref="R3:R20" si="7">SUM(I3/$J3)</f>
        <v>0</v>
      </c>
    </row>
    <row r="4" spans="1:18" ht="13.8" customHeight="1">
      <c r="A4" s="4" t="s">
        <v>82</v>
      </c>
      <c r="B4" s="19" t="s">
        <v>137</v>
      </c>
      <c r="C4" s="14">
        <v>2863</v>
      </c>
      <c r="D4" s="14">
        <v>3185</v>
      </c>
      <c r="E4" s="14">
        <v>2013</v>
      </c>
      <c r="F4" s="14">
        <v>940</v>
      </c>
      <c r="J4" s="2">
        <f t="shared" si="0"/>
        <v>9001</v>
      </c>
      <c r="L4" s="10">
        <f t="shared" si="1"/>
        <v>0.31807576935896009</v>
      </c>
      <c r="M4" s="10">
        <f t="shared" si="2"/>
        <v>0.35384957226974778</v>
      </c>
      <c r="N4" s="10">
        <f t="shared" si="3"/>
        <v>0.22364181757582491</v>
      </c>
      <c r="O4" s="10">
        <f t="shared" si="4"/>
        <v>0.10443284079546718</v>
      </c>
      <c r="P4" s="10">
        <f t="shared" si="5"/>
        <v>0</v>
      </c>
      <c r="Q4" s="10">
        <f t="shared" si="6"/>
        <v>0</v>
      </c>
      <c r="R4" s="10">
        <f t="shared" si="7"/>
        <v>0</v>
      </c>
    </row>
    <row r="5" spans="1:18" ht="13.8" customHeight="1">
      <c r="A5" s="3" t="s">
        <v>84</v>
      </c>
      <c r="B5" s="19" t="s">
        <v>138</v>
      </c>
      <c r="C5" s="14">
        <v>1213</v>
      </c>
      <c r="D5" s="14">
        <v>1073</v>
      </c>
      <c r="E5" s="14">
        <v>658</v>
      </c>
      <c r="F5" s="14">
        <v>418</v>
      </c>
      <c r="J5" s="2">
        <f t="shared" si="0"/>
        <v>3362</v>
      </c>
      <c r="L5" s="10">
        <f t="shared" si="1"/>
        <v>0.36079714455681144</v>
      </c>
      <c r="M5" s="10">
        <f t="shared" si="2"/>
        <v>0.31915526472337896</v>
      </c>
      <c r="N5" s="10">
        <f t="shared" si="3"/>
        <v>0.19571683521713265</v>
      </c>
      <c r="O5" s="10">
        <f t="shared" si="4"/>
        <v>0.12433075550267698</v>
      </c>
      <c r="P5" s="10">
        <f t="shared" si="5"/>
        <v>0</v>
      </c>
      <c r="Q5" s="10">
        <f t="shared" si="6"/>
        <v>0</v>
      </c>
      <c r="R5" s="10">
        <f t="shared" si="7"/>
        <v>0</v>
      </c>
    </row>
    <row r="6" spans="1:18" ht="13.8" customHeight="1">
      <c r="A6" s="3" t="s">
        <v>86</v>
      </c>
      <c r="B6" s="19" t="s">
        <v>139</v>
      </c>
      <c r="C6" s="14">
        <v>1013</v>
      </c>
      <c r="D6" s="14">
        <v>963</v>
      </c>
      <c r="E6" s="14">
        <v>572</v>
      </c>
      <c r="F6" s="14">
        <v>401</v>
      </c>
      <c r="J6" s="2">
        <f t="shared" si="0"/>
        <v>2949</v>
      </c>
      <c r="L6" s="10">
        <f t="shared" si="1"/>
        <v>0.34350627331298744</v>
      </c>
      <c r="M6" s="10">
        <f t="shared" si="2"/>
        <v>0.32655137334689727</v>
      </c>
      <c r="N6" s="10">
        <f t="shared" si="3"/>
        <v>0.19396405561207189</v>
      </c>
      <c r="O6" s="10">
        <f t="shared" si="4"/>
        <v>0.1359782977280434</v>
      </c>
      <c r="P6" s="10">
        <f t="shared" si="5"/>
        <v>0</v>
      </c>
      <c r="Q6" s="10">
        <f t="shared" si="6"/>
        <v>0</v>
      </c>
      <c r="R6" s="10">
        <f t="shared" si="7"/>
        <v>0</v>
      </c>
    </row>
    <row r="7" spans="1:18" ht="13.8" customHeight="1">
      <c r="A7" s="16" t="s">
        <v>88</v>
      </c>
      <c r="B7" s="19" t="s">
        <v>140</v>
      </c>
      <c r="C7" s="14">
        <v>993</v>
      </c>
      <c r="D7" s="14">
        <v>979</v>
      </c>
      <c r="E7" s="14">
        <v>665</v>
      </c>
      <c r="F7" s="14">
        <v>450</v>
      </c>
      <c r="J7" s="2">
        <f t="shared" si="0"/>
        <v>3087</v>
      </c>
      <c r="L7" s="10">
        <f t="shared" si="1"/>
        <v>0.32167152575315838</v>
      </c>
      <c r="M7" s="10">
        <f t="shared" si="2"/>
        <v>0.31713637836086817</v>
      </c>
      <c r="N7" s="10">
        <f t="shared" si="3"/>
        <v>0.21541950113378686</v>
      </c>
      <c r="O7" s="10">
        <f t="shared" si="4"/>
        <v>0.1457725947521866</v>
      </c>
      <c r="P7" s="10">
        <f t="shared" si="5"/>
        <v>0</v>
      </c>
      <c r="Q7" s="10">
        <f t="shared" si="6"/>
        <v>0</v>
      </c>
      <c r="R7" s="10">
        <f t="shared" si="7"/>
        <v>0</v>
      </c>
    </row>
    <row r="8" spans="1:18" ht="13.8" customHeight="1">
      <c r="A8" s="3" t="s">
        <v>90</v>
      </c>
      <c r="B8" s="19" t="s">
        <v>141</v>
      </c>
      <c r="C8" s="14">
        <v>920</v>
      </c>
      <c r="D8" s="14">
        <v>847</v>
      </c>
      <c r="E8" s="14">
        <v>666</v>
      </c>
      <c r="F8" s="14">
        <v>434</v>
      </c>
      <c r="J8" s="2">
        <f t="shared" si="0"/>
        <v>2867</v>
      </c>
      <c r="L8" s="10">
        <f t="shared" si="1"/>
        <v>0.32089291942797349</v>
      </c>
      <c r="M8" s="10">
        <f t="shared" si="2"/>
        <v>0.29543076386466688</v>
      </c>
      <c r="N8" s="10">
        <f t="shared" si="3"/>
        <v>0.23229856993372863</v>
      </c>
      <c r="O8" s="10">
        <f t="shared" si="4"/>
        <v>0.15137774677363097</v>
      </c>
      <c r="P8" s="10">
        <f t="shared" si="5"/>
        <v>0</v>
      </c>
      <c r="Q8" s="10">
        <f t="shared" si="6"/>
        <v>0</v>
      </c>
      <c r="R8" s="10">
        <f t="shared" si="7"/>
        <v>0</v>
      </c>
    </row>
    <row r="9" spans="1:18" ht="13.8" customHeight="1">
      <c r="A9" s="11" t="s">
        <v>92</v>
      </c>
      <c r="B9" s="19" t="s">
        <v>142</v>
      </c>
      <c r="C9" s="14">
        <v>907</v>
      </c>
      <c r="D9" s="14">
        <v>879</v>
      </c>
      <c r="E9" s="14">
        <v>598</v>
      </c>
      <c r="F9" s="14">
        <v>312</v>
      </c>
      <c r="J9" s="2">
        <f t="shared" si="0"/>
        <v>2696</v>
      </c>
      <c r="L9" s="10">
        <f t="shared" si="1"/>
        <v>0.33642433234421365</v>
      </c>
      <c r="M9" s="10">
        <f t="shared" si="2"/>
        <v>0.32603857566765576</v>
      </c>
      <c r="N9" s="10">
        <f t="shared" si="3"/>
        <v>0.22181008902077151</v>
      </c>
      <c r="O9" s="10">
        <f t="shared" si="4"/>
        <v>0.11572700296735905</v>
      </c>
      <c r="P9" s="10">
        <f t="shared" si="5"/>
        <v>0</v>
      </c>
      <c r="Q9" s="10">
        <f t="shared" si="6"/>
        <v>0</v>
      </c>
      <c r="R9" s="10">
        <f t="shared" si="7"/>
        <v>0</v>
      </c>
    </row>
    <row r="10" spans="1:18" ht="13.8" customHeight="1">
      <c r="A10" s="18" t="s">
        <v>135</v>
      </c>
      <c r="B10" s="19" t="s">
        <v>143</v>
      </c>
      <c r="C10" s="14">
        <v>835</v>
      </c>
      <c r="D10" s="14">
        <v>710</v>
      </c>
      <c r="E10" s="14">
        <v>561</v>
      </c>
      <c r="F10" s="14">
        <v>270</v>
      </c>
      <c r="J10" s="2">
        <f t="shared" si="0"/>
        <v>2376</v>
      </c>
      <c r="L10" s="10">
        <f t="shared" si="1"/>
        <v>0.35143097643097643</v>
      </c>
      <c r="M10" s="10">
        <f t="shared" si="2"/>
        <v>0.29882154882154882</v>
      </c>
      <c r="N10" s="10">
        <f t="shared" si="3"/>
        <v>0.2361111111111111</v>
      </c>
      <c r="O10" s="10">
        <f t="shared" si="4"/>
        <v>0.11363636363636363</v>
      </c>
      <c r="P10" s="10">
        <f t="shared" si="5"/>
        <v>0</v>
      </c>
      <c r="Q10" s="10">
        <f t="shared" si="6"/>
        <v>0</v>
      </c>
      <c r="R10" s="10">
        <f t="shared" si="7"/>
        <v>0</v>
      </c>
    </row>
    <row r="11" spans="1:18" ht="13.8" customHeight="1">
      <c r="A11" s="4" t="s">
        <v>96</v>
      </c>
      <c r="B11" s="19" t="s">
        <v>144</v>
      </c>
      <c r="C11" s="14">
        <v>609</v>
      </c>
      <c r="D11" s="14">
        <v>686</v>
      </c>
      <c r="E11" s="14">
        <v>567</v>
      </c>
      <c r="F11" s="14">
        <v>278</v>
      </c>
      <c r="J11" s="2">
        <f t="shared" si="0"/>
        <v>2140</v>
      </c>
      <c r="L11" s="10">
        <f t="shared" si="1"/>
        <v>0.28457943925233647</v>
      </c>
      <c r="M11" s="10">
        <f t="shared" si="2"/>
        <v>0.32056074766355142</v>
      </c>
      <c r="N11" s="10">
        <f t="shared" si="3"/>
        <v>0.2649532710280374</v>
      </c>
      <c r="O11" s="10">
        <f t="shared" si="4"/>
        <v>0.12990654205607477</v>
      </c>
      <c r="P11" s="10">
        <f t="shared" si="5"/>
        <v>0</v>
      </c>
      <c r="Q11" s="10">
        <f t="shared" si="6"/>
        <v>0</v>
      </c>
      <c r="R11" s="10">
        <f t="shared" si="7"/>
        <v>0</v>
      </c>
    </row>
    <row r="12" spans="1:18" ht="13.8" customHeight="1">
      <c r="A12" s="3" t="s">
        <v>98</v>
      </c>
      <c r="B12" s="19" t="s">
        <v>145</v>
      </c>
      <c r="C12" s="14">
        <v>675</v>
      </c>
      <c r="D12" s="14">
        <v>580</v>
      </c>
      <c r="E12" s="14">
        <v>498</v>
      </c>
      <c r="F12" s="14">
        <v>207</v>
      </c>
      <c r="J12" s="2">
        <f t="shared" si="0"/>
        <v>1960</v>
      </c>
      <c r="L12" s="10">
        <f t="shared" si="1"/>
        <v>0.34438775510204084</v>
      </c>
      <c r="M12" s="10">
        <f t="shared" si="2"/>
        <v>0.29591836734693877</v>
      </c>
      <c r="N12" s="10">
        <f t="shared" si="3"/>
        <v>0.25408163265306122</v>
      </c>
      <c r="O12" s="10">
        <f t="shared" si="4"/>
        <v>0.10561224489795919</v>
      </c>
      <c r="P12" s="10">
        <f t="shared" si="5"/>
        <v>0</v>
      </c>
      <c r="Q12" s="10">
        <f t="shared" si="6"/>
        <v>0</v>
      </c>
      <c r="R12" s="10">
        <f t="shared" si="7"/>
        <v>0</v>
      </c>
    </row>
    <row r="13" spans="1:18" ht="13.8" customHeight="1">
      <c r="A13" s="18" t="s">
        <v>134</v>
      </c>
      <c r="B13" s="19" t="s">
        <v>146</v>
      </c>
      <c r="C13" s="14">
        <v>579</v>
      </c>
      <c r="D13" s="14">
        <v>518</v>
      </c>
      <c r="E13" s="14">
        <v>435</v>
      </c>
      <c r="F13" s="14">
        <v>223</v>
      </c>
      <c r="J13" s="2">
        <f t="shared" si="0"/>
        <v>1755</v>
      </c>
      <c r="L13" s="10">
        <f t="shared" si="1"/>
        <v>0.32991452991452991</v>
      </c>
      <c r="M13" s="10">
        <f t="shared" si="2"/>
        <v>0.29515669515669518</v>
      </c>
      <c r="N13" s="10">
        <f t="shared" si="3"/>
        <v>0.24786324786324787</v>
      </c>
      <c r="O13" s="10">
        <f t="shared" si="4"/>
        <v>0.12706552706552707</v>
      </c>
      <c r="P13" s="10">
        <f t="shared" si="5"/>
        <v>0</v>
      </c>
      <c r="Q13" s="10">
        <f t="shared" si="6"/>
        <v>0</v>
      </c>
      <c r="R13" s="10">
        <f t="shared" si="7"/>
        <v>0</v>
      </c>
    </row>
    <row r="14" spans="1:18" ht="13.8" customHeight="1">
      <c r="A14" s="3" t="s">
        <v>102</v>
      </c>
      <c r="B14" s="19" t="s">
        <v>147</v>
      </c>
      <c r="C14" s="14">
        <v>517</v>
      </c>
      <c r="D14" s="14">
        <v>496</v>
      </c>
      <c r="E14" s="14">
        <v>484</v>
      </c>
      <c r="F14" s="14">
        <v>250</v>
      </c>
      <c r="J14" s="2">
        <f t="shared" si="0"/>
        <v>1747</v>
      </c>
      <c r="L14" s="10">
        <f t="shared" si="1"/>
        <v>0.2959358900973097</v>
      </c>
      <c r="M14" s="10">
        <f t="shared" si="2"/>
        <v>0.28391528334287347</v>
      </c>
      <c r="N14" s="10">
        <f t="shared" si="3"/>
        <v>0.27704636519748138</v>
      </c>
      <c r="O14" s="10">
        <f t="shared" si="4"/>
        <v>0.14310246136233543</v>
      </c>
      <c r="P14" s="10">
        <f t="shared" si="5"/>
        <v>0</v>
      </c>
      <c r="Q14" s="10">
        <f t="shared" si="6"/>
        <v>0</v>
      </c>
      <c r="R14" s="10">
        <f t="shared" si="7"/>
        <v>0</v>
      </c>
    </row>
    <row r="15" spans="1:18" ht="13.8" customHeight="1">
      <c r="A15" s="4" t="s">
        <v>104</v>
      </c>
      <c r="B15" s="19" t="s">
        <v>148</v>
      </c>
      <c r="C15" s="14">
        <v>427</v>
      </c>
      <c r="D15" s="14">
        <v>491</v>
      </c>
      <c r="E15" s="14">
        <v>341</v>
      </c>
      <c r="F15" s="14">
        <v>235</v>
      </c>
      <c r="J15" s="2">
        <f t="shared" si="0"/>
        <v>1494</v>
      </c>
      <c r="L15" s="10">
        <f t="shared" si="1"/>
        <v>0.285809906291834</v>
      </c>
      <c r="M15" s="10">
        <f t="shared" si="2"/>
        <v>0.32864792503346718</v>
      </c>
      <c r="N15" s="10">
        <f t="shared" si="3"/>
        <v>0.2282463186077644</v>
      </c>
      <c r="O15" s="10">
        <f t="shared" si="4"/>
        <v>0.15729585006693442</v>
      </c>
      <c r="P15" s="10">
        <f t="shared" si="5"/>
        <v>0</v>
      </c>
      <c r="Q15" s="10">
        <f t="shared" si="6"/>
        <v>0</v>
      </c>
      <c r="R15" s="10">
        <f t="shared" si="7"/>
        <v>0</v>
      </c>
    </row>
    <row r="16" spans="1:18" ht="13.8" customHeight="1">
      <c r="A16" s="3" t="s">
        <v>106</v>
      </c>
      <c r="B16" s="19" t="s">
        <v>149</v>
      </c>
      <c r="C16" s="14">
        <v>404</v>
      </c>
      <c r="D16" s="14">
        <v>402</v>
      </c>
      <c r="E16" s="14">
        <v>392</v>
      </c>
      <c r="F16" s="14">
        <v>168</v>
      </c>
      <c r="J16" s="2">
        <f t="shared" si="0"/>
        <v>1366</v>
      </c>
      <c r="L16" s="10">
        <f t="shared" si="1"/>
        <v>0.29575402635431919</v>
      </c>
      <c r="M16" s="10">
        <f t="shared" si="2"/>
        <v>0.29428989751098095</v>
      </c>
      <c r="N16" s="10">
        <f t="shared" si="3"/>
        <v>0.28696925329428991</v>
      </c>
      <c r="O16" s="10">
        <f t="shared" si="4"/>
        <v>0.12298682284040996</v>
      </c>
      <c r="P16" s="10">
        <f t="shared" si="5"/>
        <v>0</v>
      </c>
      <c r="Q16" s="10">
        <f t="shared" si="6"/>
        <v>0</v>
      </c>
      <c r="R16" s="10">
        <f t="shared" si="7"/>
        <v>0</v>
      </c>
    </row>
    <row r="17" spans="1:18" ht="13.8" customHeight="1">
      <c r="A17" s="3" t="s">
        <v>108</v>
      </c>
      <c r="B17" s="19" t="s">
        <v>150</v>
      </c>
      <c r="C17" s="14">
        <v>618</v>
      </c>
      <c r="D17" s="14">
        <v>437</v>
      </c>
      <c r="E17" s="14">
        <v>299</v>
      </c>
      <c r="F17" s="14">
        <v>0</v>
      </c>
      <c r="J17" s="2">
        <f t="shared" si="0"/>
        <v>1354</v>
      </c>
      <c r="L17" s="10">
        <f t="shared" si="1"/>
        <v>0.45642540620384048</v>
      </c>
      <c r="M17" s="10">
        <f t="shared" si="2"/>
        <v>0.3227474150664697</v>
      </c>
      <c r="N17" s="10">
        <f t="shared" si="3"/>
        <v>0.22082717872968982</v>
      </c>
      <c r="O17" s="10">
        <f t="shared" si="4"/>
        <v>0</v>
      </c>
      <c r="P17" s="10">
        <f t="shared" si="5"/>
        <v>0</v>
      </c>
      <c r="Q17" s="10">
        <f t="shared" si="6"/>
        <v>0</v>
      </c>
      <c r="R17" s="10">
        <f t="shared" si="7"/>
        <v>0</v>
      </c>
    </row>
    <row r="18" spans="1:18" ht="13.8" customHeight="1">
      <c r="A18" s="16" t="s">
        <v>110</v>
      </c>
      <c r="B18" s="19" t="s">
        <v>151</v>
      </c>
      <c r="C18" s="14">
        <v>345</v>
      </c>
      <c r="D18" s="14">
        <v>337</v>
      </c>
      <c r="E18" s="14">
        <v>216</v>
      </c>
      <c r="F18" s="14">
        <v>196</v>
      </c>
      <c r="J18" s="2">
        <f t="shared" si="0"/>
        <v>1094</v>
      </c>
      <c r="L18" s="10">
        <f t="shared" si="1"/>
        <v>0.31535648994515542</v>
      </c>
      <c r="M18" s="10">
        <f t="shared" si="2"/>
        <v>0.30804387568555758</v>
      </c>
      <c r="N18" s="10">
        <f t="shared" si="3"/>
        <v>0.19744058500914077</v>
      </c>
      <c r="O18" s="10">
        <f t="shared" si="4"/>
        <v>0.17915904936014626</v>
      </c>
      <c r="P18" s="10">
        <f t="shared" si="5"/>
        <v>0</v>
      </c>
      <c r="Q18" s="10">
        <f t="shared" si="6"/>
        <v>0</v>
      </c>
      <c r="R18" s="10">
        <f t="shared" si="7"/>
        <v>0</v>
      </c>
    </row>
    <row r="19" spans="1:18" ht="13.8" customHeight="1">
      <c r="A19" s="17" t="s">
        <v>112</v>
      </c>
      <c r="B19" s="19" t="s">
        <v>152</v>
      </c>
      <c r="C19" s="14">
        <v>93</v>
      </c>
      <c r="D19" s="14">
        <v>111</v>
      </c>
      <c r="E19" s="14">
        <v>71</v>
      </c>
      <c r="F19" s="14">
        <v>51</v>
      </c>
      <c r="J19" s="2">
        <f t="shared" si="0"/>
        <v>326</v>
      </c>
      <c r="L19" s="10">
        <f t="shared" si="1"/>
        <v>0.28527607361963192</v>
      </c>
      <c r="M19" s="10">
        <f t="shared" si="2"/>
        <v>0.34049079754601225</v>
      </c>
      <c r="N19" s="10">
        <f t="shared" si="3"/>
        <v>0.21779141104294478</v>
      </c>
      <c r="O19" s="10">
        <f t="shared" si="4"/>
        <v>0.15644171779141106</v>
      </c>
      <c r="P19" s="10">
        <f t="shared" si="5"/>
        <v>0</v>
      </c>
      <c r="Q19" s="10">
        <f t="shared" si="6"/>
        <v>0</v>
      </c>
      <c r="R19" s="10">
        <f t="shared" si="7"/>
        <v>0</v>
      </c>
    </row>
    <row r="20" spans="1:18">
      <c r="A20" s="2" t="s">
        <v>114</v>
      </c>
      <c r="C20" s="2">
        <f t="shared" ref="C20:I20" si="8">SUM(C3:C19)</f>
        <v>17840</v>
      </c>
      <c r="D20" s="2">
        <f t="shared" si="8"/>
        <v>17528</v>
      </c>
      <c r="E20" s="2">
        <f t="shared" si="8"/>
        <v>12526</v>
      </c>
      <c r="F20" s="2">
        <f t="shared" si="8"/>
        <v>6709</v>
      </c>
      <c r="G20" s="2">
        <f t="shared" si="8"/>
        <v>0</v>
      </c>
      <c r="H20" s="2">
        <f t="shared" si="8"/>
        <v>0</v>
      </c>
      <c r="I20" s="2">
        <f t="shared" si="8"/>
        <v>0</v>
      </c>
      <c r="J20" s="2">
        <f t="shared" si="0"/>
        <v>54603</v>
      </c>
      <c r="L20" s="10">
        <f t="shared" si="1"/>
        <v>0.32672197498305955</v>
      </c>
      <c r="M20" s="10">
        <f t="shared" si="2"/>
        <v>0.32100800322326611</v>
      </c>
      <c r="N20" s="10">
        <f t="shared" si="3"/>
        <v>0.22940131494606522</v>
      </c>
      <c r="O20" s="10">
        <f t="shared" si="4"/>
        <v>0.1228687068476091</v>
      </c>
      <c r="P20" s="10">
        <f t="shared" si="5"/>
        <v>0</v>
      </c>
      <c r="Q20" s="10">
        <f t="shared" si="6"/>
        <v>0</v>
      </c>
      <c r="R20" s="10">
        <f t="shared" si="7"/>
        <v>0</v>
      </c>
    </row>
    <row r="22" spans="1:18">
      <c r="C22" s="12"/>
    </row>
    <row r="24" spans="1:18">
      <c r="A24" s="4" t="s">
        <v>35</v>
      </c>
      <c r="B24" s="2" t="s">
        <v>81</v>
      </c>
      <c r="C24" s="10">
        <f t="shared" ref="C24:I33" si="9">SUM(C3/C$20)</f>
        <v>0.27068385650224214</v>
      </c>
      <c r="D24" s="10">
        <f t="shared" si="9"/>
        <v>0.27578731172980375</v>
      </c>
      <c r="E24" s="10">
        <f t="shared" si="9"/>
        <v>0.27862046942359892</v>
      </c>
      <c r="F24" s="10">
        <f t="shared" si="9"/>
        <v>0.27962438515427041</v>
      </c>
      <c r="G24" s="10"/>
      <c r="H24" s="10" t="e">
        <f t="shared" si="9"/>
        <v>#DIV/0!</v>
      </c>
      <c r="I24" s="10" t="e">
        <f t="shared" si="9"/>
        <v>#DIV/0!</v>
      </c>
    </row>
    <row r="25" spans="1:18">
      <c r="A25" s="4" t="s">
        <v>82</v>
      </c>
      <c r="B25" s="2" t="s">
        <v>83</v>
      </c>
      <c r="C25" s="10">
        <f t="shared" si="9"/>
        <v>0.16048206278026905</v>
      </c>
      <c r="D25" s="10">
        <f t="shared" si="9"/>
        <v>0.18170926517571884</v>
      </c>
      <c r="E25" s="10">
        <f t="shared" si="9"/>
        <v>0.16070573207727926</v>
      </c>
      <c r="F25" s="10">
        <f t="shared" si="9"/>
        <v>0.14011029959755553</v>
      </c>
      <c r="G25" s="10"/>
      <c r="H25" s="10" t="e">
        <f t="shared" si="9"/>
        <v>#DIV/0!</v>
      </c>
      <c r="I25" s="10" t="e">
        <f t="shared" si="9"/>
        <v>#DIV/0!</v>
      </c>
    </row>
    <row r="26" spans="1:18">
      <c r="A26" s="3" t="s">
        <v>84</v>
      </c>
      <c r="B26" s="2" t="s">
        <v>85</v>
      </c>
      <c r="C26" s="10">
        <f t="shared" si="9"/>
        <v>6.7993273542600902E-2</v>
      </c>
      <c r="D26" s="10">
        <f t="shared" si="9"/>
        <v>6.121633957097216E-2</v>
      </c>
      <c r="E26" s="10">
        <f t="shared" si="9"/>
        <v>5.2530736068976527E-2</v>
      </c>
      <c r="F26" s="10">
        <f t="shared" si="9"/>
        <v>6.2304367267849159E-2</v>
      </c>
      <c r="G26" s="10"/>
      <c r="H26" s="10" t="e">
        <f t="shared" si="9"/>
        <v>#DIV/0!</v>
      </c>
      <c r="I26" s="10" t="e">
        <f t="shared" si="9"/>
        <v>#DIV/0!</v>
      </c>
    </row>
    <row r="27" spans="1:18">
      <c r="A27" s="3" t="s">
        <v>86</v>
      </c>
      <c r="B27" s="2" t="s">
        <v>87</v>
      </c>
      <c r="C27" s="10">
        <f t="shared" si="9"/>
        <v>5.6782511210762332E-2</v>
      </c>
      <c r="D27" s="10">
        <f t="shared" si="9"/>
        <v>5.4940666362391602E-2</v>
      </c>
      <c r="E27" s="10">
        <f t="shared" si="9"/>
        <v>4.5665016765128533E-2</v>
      </c>
      <c r="F27" s="10">
        <f t="shared" si="9"/>
        <v>5.9770457594276342E-2</v>
      </c>
      <c r="G27" s="10"/>
      <c r="H27" s="10" t="e">
        <f t="shared" si="9"/>
        <v>#DIV/0!</v>
      </c>
      <c r="I27" s="10" t="e">
        <f t="shared" si="9"/>
        <v>#DIV/0!</v>
      </c>
    </row>
    <row r="28" spans="1:18">
      <c r="A28" s="4" t="s">
        <v>88</v>
      </c>
      <c r="B28" s="2" t="s">
        <v>89</v>
      </c>
      <c r="C28" s="10">
        <f t="shared" si="9"/>
        <v>5.5661434977578472E-2</v>
      </c>
      <c r="D28" s="10">
        <f t="shared" si="9"/>
        <v>5.5853491556366958E-2</v>
      </c>
      <c r="E28" s="10">
        <f t="shared" si="9"/>
        <v>5.3089573686731596E-2</v>
      </c>
      <c r="F28" s="10">
        <f t="shared" si="9"/>
        <v>6.7074079594574454E-2</v>
      </c>
      <c r="G28" s="10"/>
      <c r="H28" s="10" t="e">
        <f t="shared" si="9"/>
        <v>#DIV/0!</v>
      </c>
      <c r="I28" s="10" t="e">
        <f t="shared" si="9"/>
        <v>#DIV/0!</v>
      </c>
    </row>
    <row r="29" spans="1:18">
      <c r="A29" s="3" t="s">
        <v>90</v>
      </c>
      <c r="B29" s="2" t="s">
        <v>91</v>
      </c>
      <c r="C29" s="10">
        <f t="shared" si="9"/>
        <v>5.1569506726457402E-2</v>
      </c>
      <c r="D29" s="10">
        <f t="shared" si="9"/>
        <v>4.8322683706070291E-2</v>
      </c>
      <c r="E29" s="10">
        <f t="shared" si="9"/>
        <v>5.316940763212518E-2</v>
      </c>
      <c r="F29" s="10">
        <f t="shared" si="9"/>
        <v>6.4689223431211806E-2</v>
      </c>
      <c r="G29" s="10"/>
      <c r="H29" s="10" t="e">
        <f t="shared" si="9"/>
        <v>#DIV/0!</v>
      </c>
      <c r="I29" s="10" t="e">
        <f t="shared" si="9"/>
        <v>#DIV/0!</v>
      </c>
    </row>
    <row r="30" spans="1:18">
      <c r="A30" s="11" t="s">
        <v>92</v>
      </c>
      <c r="B30" s="2" t="s">
        <v>93</v>
      </c>
      <c r="C30" s="10">
        <f t="shared" si="9"/>
        <v>5.0840807174887891E-2</v>
      </c>
      <c r="D30" s="10">
        <f t="shared" si="9"/>
        <v>5.0148334094020995E-2</v>
      </c>
      <c r="E30" s="10">
        <f t="shared" si="9"/>
        <v>4.7740699345361647E-2</v>
      </c>
      <c r="F30" s="10">
        <f t="shared" si="9"/>
        <v>4.6504695185571619E-2</v>
      </c>
      <c r="G30" s="10"/>
      <c r="H30" s="10" t="e">
        <f t="shared" si="9"/>
        <v>#DIV/0!</v>
      </c>
      <c r="I30" s="10" t="e">
        <f t="shared" si="9"/>
        <v>#DIV/0!</v>
      </c>
    </row>
    <row r="31" spans="1:18">
      <c r="A31" s="3" t="s">
        <v>94</v>
      </c>
      <c r="B31" s="2" t="s">
        <v>95</v>
      </c>
      <c r="C31" s="10">
        <f t="shared" si="9"/>
        <v>4.6804932735426012E-2</v>
      </c>
      <c r="D31" s="10">
        <f t="shared" si="9"/>
        <v>4.0506617982656319E-2</v>
      </c>
      <c r="E31" s="10">
        <f t="shared" si="9"/>
        <v>4.4786843365799141E-2</v>
      </c>
      <c r="F31" s="10">
        <f t="shared" si="9"/>
        <v>4.024444775674467E-2</v>
      </c>
      <c r="G31" s="10"/>
      <c r="H31" s="10" t="e">
        <f t="shared" si="9"/>
        <v>#DIV/0!</v>
      </c>
      <c r="I31" s="10" t="e">
        <f t="shared" si="9"/>
        <v>#DIV/0!</v>
      </c>
    </row>
    <row r="32" spans="1:18">
      <c r="A32" s="4" t="s">
        <v>96</v>
      </c>
      <c r="B32" s="2" t="s">
        <v>97</v>
      </c>
      <c r="C32" s="10">
        <f t="shared" si="9"/>
        <v>3.4136771300448433E-2</v>
      </c>
      <c r="D32" s="10">
        <f t="shared" si="9"/>
        <v>3.9137380191693293E-2</v>
      </c>
      <c r="E32" s="10">
        <f t="shared" si="9"/>
        <v>4.5265847038160625E-2</v>
      </c>
      <c r="F32" s="10">
        <f t="shared" si="9"/>
        <v>4.1436875838425993E-2</v>
      </c>
      <c r="G32" s="10"/>
      <c r="H32" s="10" t="e">
        <f t="shared" si="9"/>
        <v>#DIV/0!</v>
      </c>
      <c r="I32" s="10" t="e">
        <f t="shared" si="9"/>
        <v>#DIV/0!</v>
      </c>
    </row>
    <row r="33" spans="1:9">
      <c r="A33" s="3" t="s">
        <v>98</v>
      </c>
      <c r="B33" s="2" t="s">
        <v>99</v>
      </c>
      <c r="C33" s="10">
        <f t="shared" si="9"/>
        <v>3.7836322869955155E-2</v>
      </c>
      <c r="D33" s="10">
        <f t="shared" si="9"/>
        <v>3.308991328160657E-2</v>
      </c>
      <c r="E33" s="10">
        <f t="shared" si="9"/>
        <v>3.9757304806003514E-2</v>
      </c>
      <c r="F33" s="10">
        <f t="shared" si="9"/>
        <v>3.0854076613504249E-2</v>
      </c>
      <c r="G33" s="10"/>
      <c r="H33" s="10" t="e">
        <f t="shared" si="9"/>
        <v>#DIV/0!</v>
      </c>
      <c r="I33" s="10" t="e">
        <f t="shared" si="9"/>
        <v>#DIV/0!</v>
      </c>
    </row>
    <row r="34" spans="1:9">
      <c r="A34" s="3" t="s">
        <v>100</v>
      </c>
      <c r="B34" s="2" t="s">
        <v>101</v>
      </c>
      <c r="C34" s="10">
        <f t="shared" ref="C34:I40" si="10">SUM(C13/C$20)</f>
        <v>3.2455156950672644E-2</v>
      </c>
      <c r="D34" s="10">
        <f t="shared" si="10"/>
        <v>2.9552715654952075E-2</v>
      </c>
      <c r="E34" s="10">
        <f t="shared" si="10"/>
        <v>3.4727766246207888E-2</v>
      </c>
      <c r="F34" s="10">
        <f t="shared" si="10"/>
        <v>3.3238932776866896E-2</v>
      </c>
      <c r="G34" s="10"/>
      <c r="H34" s="10" t="e">
        <f t="shared" si="10"/>
        <v>#DIV/0!</v>
      </c>
      <c r="I34" s="10" t="e">
        <f t="shared" si="10"/>
        <v>#DIV/0!</v>
      </c>
    </row>
    <row r="35" spans="1:9">
      <c r="A35" s="3" t="s">
        <v>102</v>
      </c>
      <c r="B35" s="2" t="s">
        <v>103</v>
      </c>
      <c r="C35" s="10">
        <f t="shared" si="10"/>
        <v>2.8979820627802692E-2</v>
      </c>
      <c r="D35" s="10">
        <f t="shared" si="10"/>
        <v>2.8297581013235967E-2</v>
      </c>
      <c r="E35" s="10">
        <f t="shared" si="10"/>
        <v>3.8639629570493376E-2</v>
      </c>
      <c r="F35" s="10">
        <f t="shared" si="10"/>
        <v>3.726337755254136E-2</v>
      </c>
      <c r="G35" s="10"/>
      <c r="H35" s="10" t="e">
        <f t="shared" si="10"/>
        <v>#DIV/0!</v>
      </c>
      <c r="I35" s="10" t="e">
        <f t="shared" si="10"/>
        <v>#DIV/0!</v>
      </c>
    </row>
    <row r="36" spans="1:9">
      <c r="A36" s="4" t="s">
        <v>104</v>
      </c>
      <c r="B36" s="2" t="s">
        <v>105</v>
      </c>
      <c r="C36" s="10">
        <f t="shared" si="10"/>
        <v>2.3934977578475337E-2</v>
      </c>
      <c r="D36" s="10">
        <f t="shared" si="10"/>
        <v>2.8012323140118669E-2</v>
      </c>
      <c r="E36" s="10">
        <f t="shared" si="10"/>
        <v>2.722337537921124E-2</v>
      </c>
      <c r="F36" s="10">
        <f t="shared" si="10"/>
        <v>3.5027574899388882E-2</v>
      </c>
      <c r="G36" s="10"/>
      <c r="H36" s="10" t="e">
        <f t="shared" si="10"/>
        <v>#DIV/0!</v>
      </c>
      <c r="I36" s="10" t="e">
        <f t="shared" si="10"/>
        <v>#DIV/0!</v>
      </c>
    </row>
    <row r="37" spans="1:9">
      <c r="A37" s="3" t="s">
        <v>106</v>
      </c>
      <c r="B37" s="2" t="s">
        <v>107</v>
      </c>
      <c r="C37" s="10">
        <f t="shared" si="10"/>
        <v>2.2645739910313902E-2</v>
      </c>
      <c r="D37" s="10">
        <f t="shared" si="10"/>
        <v>2.2934732998630761E-2</v>
      </c>
      <c r="E37" s="10">
        <f t="shared" si="10"/>
        <v>3.129490659428389E-2</v>
      </c>
      <c r="F37" s="10">
        <f t="shared" si="10"/>
        <v>2.5040989715307795E-2</v>
      </c>
      <c r="G37" s="10"/>
      <c r="H37" s="10" t="e">
        <f t="shared" si="10"/>
        <v>#DIV/0!</v>
      </c>
      <c r="I37" s="10" t="e">
        <f t="shared" si="10"/>
        <v>#DIV/0!</v>
      </c>
    </row>
    <row r="38" spans="1:9">
      <c r="A38" s="3" t="s">
        <v>108</v>
      </c>
      <c r="B38" s="2" t="s">
        <v>109</v>
      </c>
      <c r="C38" s="10">
        <f t="shared" si="10"/>
        <v>3.4641255605381165E-2</v>
      </c>
      <c r="D38" s="10">
        <f t="shared" si="10"/>
        <v>2.4931538110451849E-2</v>
      </c>
      <c r="E38" s="10">
        <f t="shared" si="10"/>
        <v>2.3870349672680823E-2</v>
      </c>
      <c r="F38" s="10">
        <f t="shared" si="10"/>
        <v>0</v>
      </c>
      <c r="G38" s="10"/>
      <c r="H38" s="10" t="e">
        <f t="shared" si="10"/>
        <v>#DIV/0!</v>
      </c>
      <c r="I38" s="10" t="e">
        <f t="shared" si="10"/>
        <v>#DIV/0!</v>
      </c>
    </row>
    <row r="39" spans="1:9">
      <c r="A39" s="16" t="s">
        <v>110</v>
      </c>
      <c r="B39" s="2" t="s">
        <v>111</v>
      </c>
      <c r="C39" s="10">
        <f t="shared" si="10"/>
        <v>1.9338565022421525E-2</v>
      </c>
      <c r="D39" s="10">
        <f t="shared" si="10"/>
        <v>1.9226380648105886E-2</v>
      </c>
      <c r="E39" s="10">
        <f t="shared" si="10"/>
        <v>1.7244132205013571E-2</v>
      </c>
      <c r="F39" s="10">
        <f t="shared" si="10"/>
        <v>2.9214488001192428E-2</v>
      </c>
      <c r="G39" s="10"/>
      <c r="H39" s="10" t="e">
        <f t="shared" si="10"/>
        <v>#DIV/0!</v>
      </c>
      <c r="I39" s="10" t="e">
        <f t="shared" si="10"/>
        <v>#DIV/0!</v>
      </c>
    </row>
    <row r="40" spans="1:9">
      <c r="A40" s="3" t="s">
        <v>112</v>
      </c>
      <c r="B40" s="2" t="s">
        <v>113</v>
      </c>
      <c r="C40" s="10">
        <f t="shared" si="10"/>
        <v>5.2130044843049323E-3</v>
      </c>
      <c r="D40" s="10">
        <f t="shared" si="10"/>
        <v>6.332724783204016E-3</v>
      </c>
      <c r="E40" s="10">
        <f t="shared" si="10"/>
        <v>5.6682101229442762E-3</v>
      </c>
      <c r="F40" s="10">
        <f t="shared" si="10"/>
        <v>7.601729020718438E-3</v>
      </c>
      <c r="G40" s="10"/>
      <c r="H40" s="10" t="e">
        <f t="shared" si="10"/>
        <v>#DIV/0!</v>
      </c>
      <c r="I40" s="10" t="e">
        <f t="shared" si="10"/>
        <v>#DIV/0!</v>
      </c>
    </row>
  </sheetData>
  <phoneticPr fontId="4"/>
  <conditionalFormatting sqref="L3:R20">
    <cfRule type="cellIs" dxfId="4" priority="1" stopIfTrue="1" operator="greaterThan">
      <formula>0.35</formula>
    </cfRule>
    <cfRule type="cellIs" dxfId="3" priority="2" stopIfTrue="1" operator="between">
      <formula>0.3</formula>
      <formula>0.35</formula>
    </cfRule>
    <cfRule type="cellIs" dxfId="2" priority="3" stopIfTrue="1" operator="between">
      <formula>0.25</formula>
      <formula>0.3</formula>
    </cfRule>
    <cfRule type="cellIs" dxfId="1" priority="4" stopIfTrue="1" operator="between">
      <formula>0.2</formula>
      <formula>0.25</formula>
    </cfRule>
    <cfRule type="cellIs" dxfId="0" priority="5" stopIfTrue="1" operator="between">
      <formula>0.1</formula>
      <formula>0.2</formula>
    </cfRule>
  </conditionalFormatting>
  <pageMargins left="0" right="0" top="0.39370078740157477" bottom="0.39370078740157477" header="0" footer="0"/>
  <headerFooter>
    <oddHeader>&amp;C&amp;A</oddHeader>
    <oddFooter>&amp;Cページ &amp;P</oddFooter>
  </headerFooter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27669-343C-4C9F-A8DA-3C5DBC1D9FE3}">
  <dimension ref="A3:AMJ6"/>
  <sheetViews>
    <sheetView tabSelected="1" workbookViewId="0">
      <selection activeCell="E8" sqref="E8"/>
    </sheetView>
  </sheetViews>
  <sheetFormatPr defaultRowHeight="13.8"/>
  <cols>
    <col min="1" max="2" width="13.5" style="2" customWidth="1"/>
    <col min="3" max="7" width="10.69921875" style="2" customWidth="1"/>
    <col min="8" max="8" width="1.19921875" style="2" customWidth="1"/>
    <col min="9" max="9" width="11.59765625" style="2" customWidth="1"/>
    <col min="10" max="10" width="14.59765625" style="2" customWidth="1"/>
    <col min="11" max="1024" width="10.69921875" style="2" customWidth="1"/>
  </cols>
  <sheetData>
    <row r="3" spans="1:7">
      <c r="C3" s="3" t="s">
        <v>4</v>
      </c>
      <c r="D3" s="4" t="s">
        <v>5</v>
      </c>
      <c r="E3" s="5" t="s">
        <v>6</v>
      </c>
      <c r="F3" s="6" t="s">
        <v>7</v>
      </c>
      <c r="G3" s="2" t="s">
        <v>80</v>
      </c>
    </row>
    <row r="4" spans="1:7">
      <c r="A4" s="4" t="s">
        <v>96</v>
      </c>
      <c r="B4" s="19" t="s">
        <v>144</v>
      </c>
      <c r="C4" s="14">
        <v>609</v>
      </c>
      <c r="D4" s="14">
        <v>686</v>
      </c>
      <c r="E4" s="14">
        <v>567</v>
      </c>
      <c r="F4" s="14">
        <v>278</v>
      </c>
      <c r="G4" s="2">
        <f>SUM(C4:F4)</f>
        <v>2140</v>
      </c>
    </row>
    <row r="5" spans="1:7" ht="17.399999999999999">
      <c r="A5" s="22" t="s">
        <v>154</v>
      </c>
      <c r="B5" s="21" t="s">
        <v>155</v>
      </c>
      <c r="C5" s="2">
        <v>60</v>
      </c>
      <c r="D5" s="2">
        <v>78</v>
      </c>
      <c r="E5" s="2">
        <v>58</v>
      </c>
      <c r="F5" s="2">
        <v>31</v>
      </c>
      <c r="G5" s="2">
        <f t="shared" ref="G5:G6" si="0">SUM(C5:F5)</f>
        <v>227</v>
      </c>
    </row>
    <row r="6" spans="1:7">
      <c r="A6" s="2" t="s">
        <v>153</v>
      </c>
      <c r="C6" s="2">
        <v>549</v>
      </c>
      <c r="D6" s="2">
        <v>608</v>
      </c>
      <c r="E6" s="2">
        <v>509</v>
      </c>
      <c r="F6" s="2">
        <v>247</v>
      </c>
      <c r="G6" s="2">
        <f t="shared" si="0"/>
        <v>1913</v>
      </c>
    </row>
  </sheetData>
  <phoneticPr fontId="4"/>
  <pageMargins left="0" right="0" top="0.39370078740157477" bottom="0.39370078740157477" header="0" footer="0"/>
  <headerFooter>
    <oddHeader>&amp;C&amp;A</oddHeader>
    <oddFooter>&amp;Cページ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D503-32A2-4953-ADA4-69F0D1AE85B1}">
  <dimension ref="A1:K20"/>
  <sheetViews>
    <sheetView workbookViewId="0">
      <selection activeCell="D7" sqref="D7"/>
    </sheetView>
  </sheetViews>
  <sheetFormatPr defaultRowHeight="13.8"/>
  <cols>
    <col min="1" max="11" width="10.69921875" customWidth="1"/>
  </cols>
  <sheetData>
    <row r="1" spans="1:11">
      <c r="B1" t="s">
        <v>115</v>
      </c>
      <c r="D1" t="s">
        <v>116</v>
      </c>
      <c r="G1" t="s">
        <v>117</v>
      </c>
      <c r="H1" t="s">
        <v>118</v>
      </c>
      <c r="I1" t="s">
        <v>119</v>
      </c>
      <c r="J1" t="s">
        <v>120</v>
      </c>
    </row>
    <row r="2" spans="1:11">
      <c r="B2" s="3" t="s">
        <v>121</v>
      </c>
      <c r="C2" s="4" t="s">
        <v>122</v>
      </c>
      <c r="D2" s="5" t="s">
        <v>6</v>
      </c>
      <c r="E2" s="13" t="s">
        <v>123</v>
      </c>
      <c r="F2" s="6" t="s">
        <v>7</v>
      </c>
      <c r="G2" s="7" t="s">
        <v>8</v>
      </c>
      <c r="H2" t="s">
        <v>124</v>
      </c>
      <c r="I2" t="s">
        <v>125</v>
      </c>
      <c r="J2" t="s">
        <v>126</v>
      </c>
      <c r="K2" s="9" t="s">
        <v>79</v>
      </c>
    </row>
    <row r="3" spans="1:11">
      <c r="A3">
        <v>1996</v>
      </c>
      <c r="B3">
        <v>362</v>
      </c>
      <c r="C3">
        <v>361</v>
      </c>
      <c r="D3">
        <v>129</v>
      </c>
      <c r="G3">
        <v>189</v>
      </c>
      <c r="H3">
        <v>120</v>
      </c>
      <c r="K3" s="9"/>
    </row>
    <row r="4" spans="1:11">
      <c r="A4">
        <v>1999</v>
      </c>
      <c r="E4">
        <v>249</v>
      </c>
    </row>
    <row r="5" spans="1:11">
      <c r="A5">
        <v>2000</v>
      </c>
      <c r="C5">
        <v>622</v>
      </c>
      <c r="D5">
        <v>672</v>
      </c>
      <c r="E5" t="s">
        <v>127</v>
      </c>
    </row>
    <row r="6" spans="1:11">
      <c r="A6">
        <v>2001</v>
      </c>
      <c r="C6">
        <v>780</v>
      </c>
      <c r="D6">
        <v>1001</v>
      </c>
    </row>
    <row r="7" spans="1:11">
      <c r="A7">
        <v>2002</v>
      </c>
      <c r="C7">
        <v>1128</v>
      </c>
      <c r="D7">
        <v>1403</v>
      </c>
    </row>
    <row r="8" spans="1:11">
      <c r="A8">
        <v>2003</v>
      </c>
      <c r="B8">
        <v>2165</v>
      </c>
      <c r="C8">
        <v>1580</v>
      </c>
      <c r="D8">
        <v>1292</v>
      </c>
      <c r="G8">
        <v>873</v>
      </c>
      <c r="H8">
        <v>709</v>
      </c>
      <c r="I8">
        <v>250</v>
      </c>
      <c r="J8">
        <v>206</v>
      </c>
      <c r="K8">
        <v>125</v>
      </c>
    </row>
    <row r="9" spans="1:11">
      <c r="A9">
        <v>2004</v>
      </c>
      <c r="B9">
        <v>2765</v>
      </c>
      <c r="C9">
        <v>1864</v>
      </c>
      <c r="D9">
        <v>1189</v>
      </c>
      <c r="G9">
        <v>928</v>
      </c>
      <c r="H9">
        <v>843</v>
      </c>
      <c r="I9">
        <v>277</v>
      </c>
      <c r="J9">
        <v>261</v>
      </c>
      <c r="K9">
        <v>120</v>
      </c>
    </row>
    <row r="10" spans="1:11">
      <c r="A10">
        <v>2005</v>
      </c>
      <c r="C10">
        <v>2060</v>
      </c>
      <c r="D10">
        <v>1248</v>
      </c>
    </row>
    <row r="20" spans="1:1">
      <c r="A20" t="s">
        <v>128</v>
      </c>
    </row>
  </sheetData>
  <phoneticPr fontId="4"/>
  <pageMargins left="0" right="0" top="0.39370078740157477" bottom="0.39370078740157477" header="0" footer="0"/>
  <headerFooter>
    <oddHeader>&amp;C&amp;A</oddHeader>
    <oddFooter>&amp;Cページ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Sheet1</vt:lpstr>
      <vt:lpstr>ソウル</vt:lpstr>
      <vt:lpstr>店舗数</vt:lpstr>
      <vt:lpstr>参考データ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Hikawa</dc:creator>
  <cp:lastModifiedBy>Sayo Hikawa</cp:lastModifiedBy>
  <cp:revision>8</cp:revision>
  <dcterms:created xsi:type="dcterms:W3CDTF">2020-05-04T21:13:44Z</dcterms:created>
  <dcterms:modified xsi:type="dcterms:W3CDTF">2024-06-19T11:31:16Z</dcterms:modified>
</cp:coreProperties>
</file>